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230" activeTab="6"/>
  </bookViews>
  <sheets>
    <sheet name="SUB 11" sheetId="1" r:id="rId1"/>
    <sheet name="SUB 13" sheetId="2" r:id="rId2"/>
    <sheet name="SUB 15" sheetId="3" r:id="rId3"/>
    <sheet name="SUB 17" sheetId="4" r:id="rId4"/>
    <sheet name="SUB 19" sheetId="5" r:id="rId5"/>
    <sheet name="Principal" sheetId="6" r:id="rId6"/>
    <sheet name="Atletas e Entidades" sheetId="7" r:id="rId7"/>
  </sheets>
  <definedNames/>
  <calcPr fullCalcOnLoad="1"/>
</workbook>
</file>

<file path=xl/sharedStrings.xml><?xml version="1.0" encoding="utf-8"?>
<sst xmlns="http://schemas.openxmlformats.org/spreadsheetml/2006/main" count="780" uniqueCount="272">
  <si>
    <t>Classificação</t>
  </si>
  <si>
    <t>Pontos</t>
  </si>
  <si>
    <t>SM SUB11</t>
  </si>
  <si>
    <t>.</t>
  </si>
  <si>
    <t>Rk52</t>
  </si>
  <si>
    <t>Nome 1</t>
  </si>
  <si>
    <t>Nome 2</t>
  </si>
  <si>
    <t>Davi C. Silva (MIR) 10046</t>
  </si>
  <si>
    <t>David C. Silva (MIR) 10047</t>
  </si>
  <si>
    <t>SF SUB11</t>
  </si>
  <si>
    <t>DM SUB11</t>
  </si>
  <si>
    <t>DF  SUB11</t>
  </si>
  <si>
    <t>DX SUB11</t>
  </si>
  <si>
    <t>SM SUB13</t>
  </si>
  <si>
    <t>SF SUB13</t>
  </si>
  <si>
    <t>Renata Kotsubo (CPB) 00520</t>
  </si>
  <si>
    <t>DM SUB13</t>
  </si>
  <si>
    <t>DF SUB13</t>
  </si>
  <si>
    <t>Jackeline Luz (SEA) 00758</t>
  </si>
  <si>
    <t>DX SUB13</t>
  </si>
  <si>
    <t>SM SUB 15</t>
  </si>
  <si>
    <t xml:space="preserve">Cristian Leite (BBC) 20081 </t>
  </si>
  <si>
    <t>Felipe Cury (FON) 00536</t>
  </si>
  <si>
    <t>SF  SUB15</t>
  </si>
  <si>
    <t>Amanda Kotsubo (CPB) 00528</t>
  </si>
  <si>
    <t>DM SUB15</t>
  </si>
  <si>
    <t>DF SUB15</t>
  </si>
  <si>
    <t>DX SUB15</t>
  </si>
  <si>
    <t>SM SUB17</t>
  </si>
  <si>
    <t>Ygor Coelho Oliveira (MIR) 10005</t>
  </si>
  <si>
    <t>José V. Salgado (SHC)00650</t>
  </si>
  <si>
    <t>Luiz Martinez (AC_SP) 00015</t>
  </si>
  <si>
    <t>Igor Ibrahim (FON) 00226</t>
  </si>
  <si>
    <t>Fábio Silva Soares (MIR) 10022</t>
  </si>
  <si>
    <t>SF SUB17</t>
  </si>
  <si>
    <t>Mariana Freitas (SHC)00103</t>
  </si>
  <si>
    <t>Gabriela dos Santos (SHC)00192</t>
  </si>
  <si>
    <t>Lohaynny Carolyne (Miratus)10008</t>
  </si>
  <si>
    <t>Bianca Oliveira (BBC) 20060</t>
  </si>
  <si>
    <t>Naira Vier (BBC) 20089</t>
  </si>
  <si>
    <t>DM SUB17</t>
  </si>
  <si>
    <t>DF SUB17</t>
  </si>
  <si>
    <t>DX SUB17</t>
  </si>
  <si>
    <t>Emerson Carvalho (MIR) 10018</t>
  </si>
  <si>
    <t>SM  Sub19</t>
  </si>
  <si>
    <t>Anrie Rodrigues (MJ) 10056</t>
  </si>
  <si>
    <t>SF  Sub19</t>
  </si>
  <si>
    <t>Paula Pupo (SHC) 00319</t>
  </si>
  <si>
    <t>Luana Vicente (MIR) 10006</t>
  </si>
  <si>
    <t>DM  Sub19</t>
  </si>
  <si>
    <t>DF Sub19</t>
  </si>
  <si>
    <t>DX Sub19</t>
  </si>
  <si>
    <t>Ana Paula Campos (FON) 00200</t>
  </si>
  <si>
    <t>SM Principal</t>
  </si>
  <si>
    <t>Marcelo Tsuchida (ACE)00142</t>
  </si>
  <si>
    <t>Luiz dos Santos (FON)00237</t>
  </si>
  <si>
    <t>Fabricio Duarte (SHC)00369</t>
  </si>
  <si>
    <t>Pedro Chen (CC) 20007</t>
  </si>
  <si>
    <t>Gabriel Gandara (CC) 20005</t>
  </si>
  <si>
    <t>Rony Fernandes (CPB)00496</t>
  </si>
  <si>
    <t>Rodolfo Salles (CC) 20002</t>
  </si>
  <si>
    <t>Hugo Arthuso (CAP) 00171</t>
  </si>
  <si>
    <t>Tiago Paiola (FON)00261</t>
  </si>
  <si>
    <t>Diogo Pereira(MJ) 10057</t>
  </si>
  <si>
    <t>Bruno Ferreira Lopes (MJ) 10074</t>
  </si>
  <si>
    <t>Filipe Lima (SHC) 00287</t>
  </si>
  <si>
    <t>SF Principal</t>
  </si>
  <si>
    <t>Renata Faustino (Miratus) 10009</t>
  </si>
  <si>
    <t>Fabiana Silva (CAP)00498</t>
  </si>
  <si>
    <t>Paloma Silva (SANK) 00622</t>
  </si>
  <si>
    <t>DM Principal</t>
  </si>
  <si>
    <t>DF Principal</t>
  </si>
  <si>
    <t>Fabiana Silva (CAP) 00498</t>
  </si>
  <si>
    <t>Marta Lopes (SANK) 00196</t>
  </si>
  <si>
    <t>Paloma da Silva (SANK) 00622</t>
  </si>
  <si>
    <t>Gabriela Santos (SHC)00192</t>
  </si>
  <si>
    <t>DX Principal</t>
  </si>
  <si>
    <t>Marcos Conceição dos Santos (MJ)</t>
  </si>
  <si>
    <t>Adely da Conceição Junior (MJ)</t>
  </si>
  <si>
    <t>Vanessa Tanaka (AC_SP) 00156</t>
  </si>
  <si>
    <t>Patrick Oliveira Borel (MJ)</t>
  </si>
  <si>
    <t>Rafaela Ferreira (SESI)</t>
  </si>
  <si>
    <t>Jackeline Luz (SEA)</t>
  </si>
  <si>
    <t>Thamires Ferreira Eloi (MJ)</t>
  </si>
  <si>
    <t>Vanessa Tanaka (AC-SP) 00156</t>
  </si>
  <si>
    <t>Hugo Arthuso (CAP)</t>
  </si>
  <si>
    <t>Yasmin Cury (FON) 00079</t>
  </si>
  <si>
    <t>Luis Fernando Martin (SHC)</t>
  </si>
  <si>
    <t>Ygor Coelho de Oliveira (MIR)</t>
  </si>
  <si>
    <t>Thalita Oliveira (SANK)</t>
  </si>
  <si>
    <t>Gustavo Pereira (SEA)</t>
  </si>
  <si>
    <t>Mateus Cutti (ECP)</t>
  </si>
  <si>
    <t>Leonardo Alkimin (SHC)</t>
  </si>
  <si>
    <t>Italo Hauer (SHC)</t>
  </si>
  <si>
    <t>Victor Alves (FON)</t>
  </si>
  <si>
    <t>Allison Vasconcellos (ASSVP)</t>
  </si>
  <si>
    <t>Felipe Cury (FON)</t>
  </si>
  <si>
    <t>Paula Silveira (FON)</t>
  </si>
  <si>
    <t>Jaqueline Carvalho (SEA)</t>
  </si>
  <si>
    <t>Thais da Silva Gomes (MIR)</t>
  </si>
  <si>
    <t>João Bajer (SAC )</t>
  </si>
  <si>
    <t>Matheus Voigt (BBC)</t>
  </si>
  <si>
    <t>Renata Fariñas (SAC)</t>
  </si>
  <si>
    <t>Jaqueline Kempner (BBC)</t>
  </si>
  <si>
    <t>Maria Eduarda Koepsel (BBC)</t>
  </si>
  <si>
    <t>João Bajer (SAC)</t>
  </si>
  <si>
    <t>Cristian Ricardo Leite (BBC)</t>
  </si>
  <si>
    <t>Jeisiane Alves (SEA)</t>
  </si>
  <si>
    <t>Walesson E dos Santos (FEBAPI)</t>
  </si>
  <si>
    <t>Lucas Gilinski da Cunha (BME)</t>
  </si>
  <si>
    <t>Kelton Oliveira (SEA)</t>
  </si>
  <si>
    <t>Felipe Augusto de Faria (ASSVP)</t>
  </si>
  <si>
    <t>Manoella Koepsel (BBC)</t>
  </si>
  <si>
    <t>Claudia Gervasio (MIR)</t>
  </si>
  <si>
    <t>David Gonçalves (SEA)</t>
  </si>
  <si>
    <t>Vera Guedes (CAP)</t>
  </si>
  <si>
    <t>Eduardo Lobo (CC)</t>
  </si>
  <si>
    <t>Roberto Inafuco (SMCC)</t>
  </si>
  <si>
    <t>Tamires Santos (SEA)</t>
  </si>
  <si>
    <t>Lucas Amaral (CC)</t>
  </si>
  <si>
    <t>Gleicimar Carvalho (MIR)</t>
  </si>
  <si>
    <t>Gabriel Cury (FON)</t>
  </si>
  <si>
    <t>Lucas Monteiro Silva (MJ)</t>
  </si>
  <si>
    <t>Messias Rony (SEA)</t>
  </si>
  <si>
    <t>Larissa Monteiro Silva (MJ)</t>
  </si>
  <si>
    <t>Gabriela Sato (CC)</t>
  </si>
  <si>
    <t>Elizabeth Moreira (SEA)</t>
  </si>
  <si>
    <t>Mariana Couto (SAC)</t>
  </si>
  <si>
    <t>Manoela Gori (SBB)</t>
  </si>
  <si>
    <t>Arthur da Silva Depomocendo (MIR)</t>
  </si>
  <si>
    <t>Gustavo Pupo (SHC)</t>
  </si>
  <si>
    <t>Bruno Paulino de Oliveira (MJ)</t>
  </si>
  <si>
    <t>Fabio da Silva Soares (MIR)</t>
  </si>
  <si>
    <t>Jose Vitor Salgado (SHC)</t>
  </si>
  <si>
    <t>Daniel Paiola</t>
  </si>
  <si>
    <t>Igor Ibrahim (FON)</t>
  </si>
  <si>
    <t>Pablo Martinez (FON)</t>
  </si>
  <si>
    <t>Victor Moretti  (FON )</t>
  </si>
  <si>
    <t>Augusto  Gonçalves Silva (MJ)</t>
  </si>
  <si>
    <t>Jose Bosco Junior (SHC)</t>
  </si>
  <si>
    <t>José V. Salgado (SHC)</t>
  </si>
  <si>
    <t>Jefferson Yin (CC)</t>
  </si>
  <si>
    <t>Pedro Abreu (SAC)</t>
  </si>
  <si>
    <t xml:space="preserve">Adiana Villela (FON) </t>
  </si>
  <si>
    <t>Miriã Silva (MIR)</t>
  </si>
  <si>
    <t>Giovana Vilani (FON)</t>
  </si>
  <si>
    <t>Ana Paula Campos (FON)</t>
  </si>
  <si>
    <t>Vera Costa (CAP)</t>
  </si>
  <si>
    <t>Thomas Moretti (FON)</t>
  </si>
  <si>
    <t>Ítalo Hauer Antonácio (SHC)</t>
  </si>
  <si>
    <t>Adriana Villela (FON)</t>
  </si>
  <si>
    <t>Giovana Villani (FON)</t>
  </si>
  <si>
    <t>Marcelo Tavares (Miratus)</t>
  </si>
  <si>
    <t>Thomas Moretti (FON) 00262</t>
  </si>
  <si>
    <t>Jeisiane Alves (SEA) 00660</t>
  </si>
  <si>
    <t>Alex Tjong (SHC)</t>
  </si>
  <si>
    <t>Isabela Hauer (SHC)</t>
  </si>
  <si>
    <t>Luiz Martinez (AC_SP)</t>
  </si>
  <si>
    <t>Eduardo Henrique Vaz (ASSVP)</t>
  </si>
  <si>
    <t>Alan H. Alves Serra  (MIR)</t>
  </si>
  <si>
    <t>Emerson da Silva Carvalho (MIR)</t>
  </si>
  <si>
    <t>Jessica da Silva Alves (MIR)</t>
  </si>
  <si>
    <t>Naira Vier (BBC)</t>
  </si>
  <si>
    <t>Bianca de Oliveira Lima (BBC)</t>
  </si>
  <si>
    <t>Alan H Alves Serra (MIR)</t>
  </si>
  <si>
    <t>Amanda dos Santos (SEA)</t>
  </si>
  <si>
    <t>Cleyson Nobre dos Santos (MIR)</t>
  </si>
  <si>
    <t>Andre Luiz do Nascimento (MIR)</t>
  </si>
  <si>
    <t>Thaynara Oliveira da Silva (MIR)</t>
  </si>
  <si>
    <t>Gabriel Morales (SBB)</t>
  </si>
  <si>
    <t>Crislane Bittencourt dos Santos (MIR)</t>
  </si>
  <si>
    <t>Renata Kotsubo (CPB)</t>
  </si>
  <si>
    <t>Donnians Lucas Oliveira (MIR)</t>
  </si>
  <si>
    <t>Jonathan de Souza Mathias (MIR)</t>
  </si>
  <si>
    <t>Isaki Pinheiro Batalha (MIR)</t>
  </si>
  <si>
    <t xml:space="preserve"> </t>
  </si>
  <si>
    <t>Samia Lima (FEBAPI)</t>
  </si>
  <si>
    <t>Luan Madeira Bittencourt (MIR)</t>
  </si>
  <si>
    <t xml:space="preserve">Jeisiane Alves (SEA) </t>
  </si>
  <si>
    <t>Rafael Faria (ASSVP)</t>
  </si>
  <si>
    <t>Pietro Salgado (CPB)</t>
  </si>
  <si>
    <t>Vitoria Bittencourt Brunetti (SHC)</t>
  </si>
  <si>
    <t>Marta da Silva Freitas (MIR)</t>
  </si>
  <si>
    <t>Ana B. de Oliveira Vieira (MIR)</t>
  </si>
  <si>
    <t>Maria Eduarda F. dos Santos (MJ)</t>
  </si>
  <si>
    <t xml:space="preserve">Paula Beatriz Pereira (BADPOA) </t>
  </si>
  <si>
    <t>I NAC CURITIBA 2013</t>
  </si>
  <si>
    <t>João Carlos Cristovão (MIR)</t>
  </si>
  <si>
    <t>Keila Espirito Santo (MIR)</t>
  </si>
  <si>
    <t>Davi Marinho da Silva (MIR)</t>
  </si>
  <si>
    <t>Vinicius Alecrim de Paula (ASSVP)</t>
  </si>
  <si>
    <t>Leticia Fiori (BCC)</t>
  </si>
  <si>
    <t>Vinicius Gori (SBB)</t>
  </si>
  <si>
    <t>Thamires G. de Oliveira (MIR)</t>
  </si>
  <si>
    <t>Bruno Soares de Moura (SBB)</t>
  </si>
  <si>
    <t>Matheus Nakao (CAP) 00527</t>
  </si>
  <si>
    <t>Lohaynny Vicente (FON)</t>
  </si>
  <si>
    <t>Estefane Ventura (SAC)</t>
  </si>
  <si>
    <t>Leticia Konno (ITAPE)</t>
  </si>
  <si>
    <t>Luis dos Santos (FON)</t>
  </si>
  <si>
    <t>Filipe Toledo (SBC)</t>
  </si>
  <si>
    <t>II NAC Campinas 2013</t>
  </si>
  <si>
    <t>Eric Nascimento Nery (MJ)</t>
  </si>
  <si>
    <t>Pedro V. Bittencurt dos Santos (MIR)</t>
  </si>
  <si>
    <t>Franklin Gustavo Gomes (MIR)</t>
  </si>
  <si>
    <t>Diego Macedo de Souza (MIR)</t>
  </si>
  <si>
    <t>Guilherme Araujo Ferreira (MIR)</t>
  </si>
  <si>
    <t>Karen Bianca S Souza (MIR)</t>
  </si>
  <si>
    <t>Alexandra C Neris Faria (MIR)</t>
  </si>
  <si>
    <t>Emily Yasmin Ferreira (MIR)</t>
  </si>
  <si>
    <t>Vitoria Schmitz Velozo (MIR)</t>
  </si>
  <si>
    <t xml:space="preserve">David C. Silva (MIR) </t>
  </si>
  <si>
    <t xml:space="preserve">Davi C. Silva (MIR) </t>
  </si>
  <si>
    <t>Moises Lima (JCCEB)</t>
  </si>
  <si>
    <t>Tiago Moser (JCCEB)</t>
  </si>
  <si>
    <t>Marcos Ryan de Souza (JCCEB)</t>
  </si>
  <si>
    <t>Juliana Viana (JCCEB)</t>
  </si>
  <si>
    <t>Andreza Morgana (JCCEB)</t>
  </si>
  <si>
    <t>Julia Viana (JCCEB)</t>
  </si>
  <si>
    <t>Tiago Moser Araujo (JCCEB)</t>
  </si>
  <si>
    <t>Wesley Dantas (JCCEB)</t>
  </si>
  <si>
    <t>Gabriel T. Souza (JCCEB)</t>
  </si>
  <si>
    <t>Jaqueline Lopes (JCCEB)</t>
  </si>
  <si>
    <t>Sania Lima (JCCEB)</t>
  </si>
  <si>
    <t>Gabriel Teixeira Souza (JCCEB)</t>
  </si>
  <si>
    <t>Jackeline Lopes (JCCEB)</t>
  </si>
  <si>
    <t>Walesson E dos Santos (JCCEB)</t>
  </si>
  <si>
    <t>Fabricio Farias (JCCEB)</t>
  </si>
  <si>
    <t>Samia Lima (JCCEB)</t>
  </si>
  <si>
    <t xml:space="preserve">Thainara Borges da Silva (JCCEB) </t>
  </si>
  <si>
    <t>Waleson Santos (JCCEB)</t>
  </si>
  <si>
    <t>Francielton Farias (JCCEB)</t>
  </si>
  <si>
    <t>Gabriele C Pereira (JCCEB) 50013</t>
  </si>
  <si>
    <t>Thainara Borges da Silva (JCCEB)</t>
  </si>
  <si>
    <t>Gabriele Pereira (JCCEB)</t>
  </si>
  <si>
    <t>Lucas Alves Pinto (JCCEB) 50002</t>
  </si>
  <si>
    <t>Ismael N. Silva (JCCEB)50001</t>
  </si>
  <si>
    <t>Gabriel Betti Salgado (CAP)</t>
  </si>
  <si>
    <t>João Abreu (SBC)</t>
  </si>
  <si>
    <t>João Pedro Abreu (SBC)</t>
  </si>
  <si>
    <t>II NAC CAMPINAS 2013</t>
  </si>
  <si>
    <t>Daniel Paiola (FON)</t>
  </si>
  <si>
    <t>Gabriel Salgado (CAP)</t>
  </si>
  <si>
    <t>Lucas Constant da Silva (BADPOA)</t>
  </si>
  <si>
    <t>Thalita Oliveira (FON)</t>
  </si>
  <si>
    <t>Leonardo M F da Rocha (BADPOA)</t>
  </si>
  <si>
    <t>Paula Beatriz Pereira (BADPOA)</t>
  </si>
  <si>
    <t>Mariana Pedrol de Freitas (SHC)</t>
  </si>
  <si>
    <t>Thalita Correa (FON)</t>
  </si>
  <si>
    <t>III NAC VITORIA 2013</t>
  </si>
  <si>
    <t>Luiz Guilherme C do Carmo (AIAPI)</t>
  </si>
  <si>
    <t>Marina Cunha Ferreira (MJ)</t>
  </si>
  <si>
    <t>Taina Lobato Albuquerque (AIAPI)</t>
  </si>
  <si>
    <t>Luan Pereira da Costa (MIR)</t>
  </si>
  <si>
    <t>III NAC FORTALEZA 2013</t>
  </si>
  <si>
    <t>Mariana Pedrol de Freitas (FON)</t>
  </si>
  <si>
    <t>Classificados pelo Ranking Mundial:</t>
  </si>
  <si>
    <t>DF</t>
  </si>
  <si>
    <t>Ana Paula Galbiatti Campos</t>
  </si>
  <si>
    <t>Yasmin Cury</t>
  </si>
  <si>
    <t xml:space="preserve">DM </t>
  </si>
  <si>
    <t>Alex Tjong</t>
  </si>
  <si>
    <t>Hugo Arthuso</t>
  </si>
  <si>
    <t>1 a 3</t>
  </si>
  <si>
    <t>Sub11</t>
  </si>
  <si>
    <t>Sub13</t>
  </si>
  <si>
    <t>Confirmação</t>
  </si>
  <si>
    <t>Sub15</t>
  </si>
  <si>
    <t xml:space="preserve">Renata Kotsubo (CPB) </t>
  </si>
  <si>
    <t>Saída - 29/11</t>
  </si>
  <si>
    <t>Retorno - 4/11</t>
  </si>
  <si>
    <t>4 a 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</si>
</sst>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/>
    </xf>
    <xf numFmtId="14" fontId="2" fillId="0" borderId="11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2" fillId="33" borderId="13" xfId="0" applyFont="1" applyFill="1" applyBorder="1" applyAlignment="1">
      <alignment/>
    </xf>
    <xf numFmtId="0" fontId="0" fillId="0" borderId="11" xfId="0" applyBorder="1" applyAlignment="1">
      <alignment/>
    </xf>
    <xf numFmtId="1" fontId="2" fillId="0" borderId="11" xfId="0" applyNumberFormat="1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42" fillId="35" borderId="11" xfId="0" applyFont="1" applyFill="1" applyBorder="1" applyAlignment="1">
      <alignment horizontal="left"/>
    </xf>
    <xf numFmtId="0" fontId="42" fillId="35" borderId="11" xfId="0" applyFont="1" applyFill="1" applyBorder="1" applyAlignment="1">
      <alignment/>
    </xf>
    <xf numFmtId="0" fontId="42" fillId="35" borderId="11" xfId="0" applyFont="1" applyFill="1" applyBorder="1" applyAlignment="1" applyProtection="1">
      <alignment horizontal="left"/>
      <protection locked="0"/>
    </xf>
    <xf numFmtId="0" fontId="42" fillId="36" borderId="11" xfId="0" applyFont="1" applyFill="1" applyBorder="1" applyAlignment="1">
      <alignment horizontal="left"/>
    </xf>
    <xf numFmtId="0" fontId="42" fillId="36" borderId="11" xfId="0" applyFont="1" applyFill="1" applyBorder="1" applyAlignment="1">
      <alignment/>
    </xf>
    <xf numFmtId="0" fontId="42" fillId="35" borderId="11" xfId="0" applyFont="1" applyFill="1" applyBorder="1" applyAlignment="1">
      <alignment vertical="center"/>
    </xf>
    <xf numFmtId="0" fontId="43" fillId="36" borderId="0" xfId="0" applyFont="1" applyFill="1" applyAlignment="1">
      <alignment/>
    </xf>
    <xf numFmtId="0" fontId="43" fillId="36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9.140625" style="0" hidden="1" customWidth="1"/>
    <col min="4" max="4" width="36.00390625" style="0" bestFit="1" customWidth="1"/>
    <col min="5" max="5" width="28.7109375" style="0" bestFit="1" customWidth="1"/>
    <col min="8" max="8" width="10.140625" style="0" bestFit="1" customWidth="1"/>
  </cols>
  <sheetData>
    <row r="1" spans="2:8" ht="34.5" thickBot="1">
      <c r="B1" s="1" t="s">
        <v>0</v>
      </c>
      <c r="C1" s="2" t="s">
        <v>1</v>
      </c>
      <c r="D1" s="41" t="s">
        <v>2</v>
      </c>
      <c r="E1" s="36" t="s">
        <v>3</v>
      </c>
      <c r="F1" s="32" t="s">
        <v>186</v>
      </c>
      <c r="G1" s="32" t="s">
        <v>201</v>
      </c>
      <c r="H1" s="32" t="s">
        <v>249</v>
      </c>
    </row>
    <row r="2" spans="2:8" ht="12.75">
      <c r="B2" s="4"/>
      <c r="C2" s="4"/>
      <c r="D2" s="5"/>
      <c r="E2" s="5"/>
      <c r="F2" s="26"/>
      <c r="G2" s="44"/>
      <c r="H2" s="44"/>
    </row>
    <row r="3" spans="2:8" ht="12.75">
      <c r="B3" s="7" t="s">
        <v>4</v>
      </c>
      <c r="C3" s="8" t="s">
        <v>4</v>
      </c>
      <c r="D3" s="9" t="s">
        <v>5</v>
      </c>
      <c r="E3" s="9" t="s">
        <v>6</v>
      </c>
      <c r="F3" s="31">
        <v>41337</v>
      </c>
      <c r="G3" s="31">
        <v>41393</v>
      </c>
      <c r="H3" s="34">
        <v>41512</v>
      </c>
    </row>
    <row r="4" spans="1:8" ht="12.75">
      <c r="A4">
        <v>1</v>
      </c>
      <c r="B4" s="57">
        <f aca="true" t="shared" si="0" ref="B4:B12">IF(C4=C3,B3,A4)</f>
        <v>1</v>
      </c>
      <c r="C4" s="57">
        <f aca="true" t="shared" si="1" ref="C4:C12">SUM(F4:H4)</f>
        <v>4320</v>
      </c>
      <c r="D4" s="59" t="s">
        <v>7</v>
      </c>
      <c r="E4" s="10"/>
      <c r="F4" s="30">
        <v>1360</v>
      </c>
      <c r="G4" s="30">
        <v>1360</v>
      </c>
      <c r="H4" s="30">
        <v>1600</v>
      </c>
    </row>
    <row r="5" spans="1:8" ht="12.75">
      <c r="A5">
        <v>2</v>
      </c>
      <c r="B5" s="57">
        <f t="shared" si="0"/>
        <v>2</v>
      </c>
      <c r="C5" s="57">
        <f t="shared" si="1"/>
        <v>3360</v>
      </c>
      <c r="D5" s="66" t="s">
        <v>238</v>
      </c>
      <c r="E5" s="10"/>
      <c r="F5" s="30">
        <v>880</v>
      </c>
      <c r="G5" s="30">
        <v>1120</v>
      </c>
      <c r="H5" s="30">
        <v>1360</v>
      </c>
    </row>
    <row r="6" spans="1:8" ht="12.75">
      <c r="A6">
        <v>3</v>
      </c>
      <c r="B6" s="57">
        <f t="shared" si="0"/>
        <v>3</v>
      </c>
      <c r="C6" s="57">
        <f t="shared" si="1"/>
        <v>2880</v>
      </c>
      <c r="D6" s="59" t="s">
        <v>215</v>
      </c>
      <c r="E6" s="10"/>
      <c r="F6" s="26">
        <v>880</v>
      </c>
      <c r="G6" s="30">
        <v>880</v>
      </c>
      <c r="H6" s="30">
        <v>1120</v>
      </c>
    </row>
    <row r="7" spans="1:8" ht="12.75">
      <c r="A7">
        <v>4</v>
      </c>
      <c r="B7" s="57">
        <f t="shared" si="0"/>
        <v>4</v>
      </c>
      <c r="C7" s="57">
        <f t="shared" si="1"/>
        <v>2720</v>
      </c>
      <c r="D7" s="58" t="s">
        <v>214</v>
      </c>
      <c r="E7" s="10"/>
      <c r="F7" s="30">
        <v>1120</v>
      </c>
      <c r="G7" s="30">
        <v>1600</v>
      </c>
      <c r="H7" s="26"/>
    </row>
    <row r="8" spans="1:8" ht="12.75">
      <c r="A8">
        <v>5</v>
      </c>
      <c r="B8" s="57">
        <f t="shared" si="0"/>
        <v>5</v>
      </c>
      <c r="C8" s="57">
        <f t="shared" si="1"/>
        <v>2480</v>
      </c>
      <c r="D8" s="59" t="s">
        <v>8</v>
      </c>
      <c r="E8" s="10"/>
      <c r="F8" s="30">
        <v>1600</v>
      </c>
      <c r="G8" s="30">
        <v>880</v>
      </c>
      <c r="H8" s="26"/>
    </row>
    <row r="9" spans="1:8" ht="12.75">
      <c r="A9">
        <v>6</v>
      </c>
      <c r="B9" s="57">
        <f t="shared" si="0"/>
        <v>6</v>
      </c>
      <c r="C9" s="57">
        <f t="shared" si="1"/>
        <v>2240</v>
      </c>
      <c r="D9" s="58" t="s">
        <v>213</v>
      </c>
      <c r="E9" s="10"/>
      <c r="F9" s="30">
        <v>1120</v>
      </c>
      <c r="G9" s="30">
        <v>1120</v>
      </c>
      <c r="H9" s="26"/>
    </row>
    <row r="10" spans="1:8" ht="12.75">
      <c r="A10">
        <v>7</v>
      </c>
      <c r="B10" s="47">
        <f t="shared" si="0"/>
        <v>7</v>
      </c>
      <c r="C10" s="47">
        <f t="shared" si="1"/>
        <v>2000</v>
      </c>
      <c r="D10" s="56" t="s">
        <v>121</v>
      </c>
      <c r="E10" s="10"/>
      <c r="F10" s="26"/>
      <c r="G10" s="26">
        <v>880</v>
      </c>
      <c r="H10" s="26">
        <v>1120</v>
      </c>
    </row>
    <row r="11" spans="1:8" ht="12.75">
      <c r="A11">
        <v>8</v>
      </c>
      <c r="B11" s="47">
        <f t="shared" si="0"/>
        <v>8</v>
      </c>
      <c r="C11" s="47">
        <f t="shared" si="1"/>
        <v>1520</v>
      </c>
      <c r="D11" s="49" t="s">
        <v>205</v>
      </c>
      <c r="E11" s="10"/>
      <c r="F11" s="26"/>
      <c r="G11" s="26">
        <v>640</v>
      </c>
      <c r="H11" s="26">
        <v>880</v>
      </c>
    </row>
    <row r="12" spans="1:8" ht="12.75">
      <c r="A12">
        <v>9</v>
      </c>
      <c r="B12" s="47">
        <f t="shared" si="0"/>
        <v>8</v>
      </c>
      <c r="C12" s="47">
        <f t="shared" si="1"/>
        <v>1520</v>
      </c>
      <c r="D12" s="49" t="s">
        <v>202</v>
      </c>
      <c r="E12" s="10"/>
      <c r="F12" s="26"/>
      <c r="G12" s="26">
        <v>640</v>
      </c>
      <c r="H12" s="26">
        <v>880</v>
      </c>
    </row>
    <row r="13" spans="2:5" ht="12.75">
      <c r="B13" s="11"/>
      <c r="C13" s="11"/>
      <c r="D13" s="13"/>
      <c r="E13" s="24"/>
    </row>
    <row r="14" spans="2:5" ht="13.5" thickBot="1">
      <c r="B14" s="11"/>
      <c r="C14" s="12"/>
      <c r="D14" s="13"/>
      <c r="E14" s="13"/>
    </row>
    <row r="15" spans="2:8" ht="34.5" thickBot="1">
      <c r="B15" s="1" t="s">
        <v>0</v>
      </c>
      <c r="C15" s="2" t="s">
        <v>1</v>
      </c>
      <c r="D15" s="41" t="s">
        <v>9</v>
      </c>
      <c r="E15" s="27"/>
      <c r="F15" s="32" t="s">
        <v>186</v>
      </c>
      <c r="G15" s="32" t="s">
        <v>201</v>
      </c>
      <c r="H15" s="32" t="s">
        <v>249</v>
      </c>
    </row>
    <row r="16" spans="2:8" ht="12.75">
      <c r="B16" s="4"/>
      <c r="C16" s="4"/>
      <c r="D16" s="14"/>
      <c r="E16" s="15"/>
      <c r="F16" s="44"/>
      <c r="G16" s="44"/>
      <c r="H16" s="44"/>
    </row>
    <row r="17" spans="2:8" ht="12.75">
      <c r="B17" s="7" t="s">
        <v>4</v>
      </c>
      <c r="C17" s="8" t="s">
        <v>4</v>
      </c>
      <c r="D17" s="16" t="s">
        <v>5</v>
      </c>
      <c r="E17" s="16" t="s">
        <v>6</v>
      </c>
      <c r="F17" s="31">
        <v>41337</v>
      </c>
      <c r="G17" s="31">
        <v>41393</v>
      </c>
      <c r="H17" s="34">
        <v>41512</v>
      </c>
    </row>
    <row r="18" spans="1:8" ht="12.75">
      <c r="A18">
        <v>1</v>
      </c>
      <c r="B18" s="57">
        <f aca="true" t="shared" si="2" ref="B18:B26">IF(C18=C17,B17,A18)</f>
        <v>1</v>
      </c>
      <c r="C18" s="57">
        <f aca="true" t="shared" si="3" ref="C18:C26">SUM(F18:H18)</f>
        <v>4800</v>
      </c>
      <c r="D18" s="52" t="s">
        <v>216</v>
      </c>
      <c r="E18" s="10"/>
      <c r="F18" s="30">
        <v>1600</v>
      </c>
      <c r="G18" s="30">
        <v>1600</v>
      </c>
      <c r="H18" s="30">
        <v>1600</v>
      </c>
    </row>
    <row r="19" spans="1:8" ht="12.75">
      <c r="A19">
        <v>2</v>
      </c>
      <c r="B19" s="57">
        <f t="shared" si="2"/>
        <v>2</v>
      </c>
      <c r="C19" s="57">
        <f t="shared" si="3"/>
        <v>4080</v>
      </c>
      <c r="D19" s="52" t="s">
        <v>218</v>
      </c>
      <c r="E19" s="10"/>
      <c r="F19" s="26">
        <v>1360</v>
      </c>
      <c r="G19" s="26">
        <v>1360</v>
      </c>
      <c r="H19" s="26">
        <v>1360</v>
      </c>
    </row>
    <row r="20" spans="1:8" ht="12.75">
      <c r="A20">
        <v>3</v>
      </c>
      <c r="B20" s="57">
        <f t="shared" si="2"/>
        <v>3</v>
      </c>
      <c r="C20" s="57">
        <f t="shared" si="3"/>
        <v>2240</v>
      </c>
      <c r="D20" s="61" t="s">
        <v>83</v>
      </c>
      <c r="E20" s="10"/>
      <c r="F20" s="26"/>
      <c r="G20" s="26">
        <v>1120</v>
      </c>
      <c r="H20" s="26">
        <v>1120</v>
      </c>
    </row>
    <row r="21" spans="1:8" ht="12.75">
      <c r="A21">
        <v>4</v>
      </c>
      <c r="B21" s="57">
        <f t="shared" si="2"/>
        <v>3</v>
      </c>
      <c r="C21" s="57">
        <f t="shared" si="3"/>
        <v>2240</v>
      </c>
      <c r="D21" s="52" t="s">
        <v>207</v>
      </c>
      <c r="E21" s="10"/>
      <c r="F21" s="26"/>
      <c r="G21" s="26">
        <v>1120</v>
      </c>
      <c r="H21" s="26">
        <v>1120</v>
      </c>
    </row>
    <row r="22" spans="1:8" ht="12.75">
      <c r="A22">
        <v>5</v>
      </c>
      <c r="B22" s="57">
        <f t="shared" si="2"/>
        <v>5</v>
      </c>
      <c r="C22" s="57">
        <f t="shared" si="3"/>
        <v>1760</v>
      </c>
      <c r="D22" s="52" t="s">
        <v>208</v>
      </c>
      <c r="E22" s="10"/>
      <c r="F22" s="26"/>
      <c r="G22" s="26">
        <v>880</v>
      </c>
      <c r="H22" s="26">
        <v>880</v>
      </c>
    </row>
    <row r="23" spans="1:8" ht="12.75">
      <c r="A23">
        <v>6</v>
      </c>
      <c r="B23" s="57">
        <f t="shared" si="2"/>
        <v>5</v>
      </c>
      <c r="C23" s="57">
        <f t="shared" si="3"/>
        <v>1760</v>
      </c>
      <c r="D23" s="52" t="s">
        <v>210</v>
      </c>
      <c r="E23" s="10"/>
      <c r="F23" s="26"/>
      <c r="G23" s="26">
        <v>880</v>
      </c>
      <c r="H23" s="26">
        <v>880</v>
      </c>
    </row>
    <row r="24" spans="1:8" ht="12.75">
      <c r="A24">
        <v>7</v>
      </c>
      <c r="B24" s="47">
        <f t="shared" si="2"/>
        <v>7</v>
      </c>
      <c r="C24" s="47">
        <f t="shared" si="3"/>
        <v>880</v>
      </c>
      <c r="D24" s="48" t="s">
        <v>209</v>
      </c>
      <c r="E24" s="10"/>
      <c r="F24" s="26"/>
      <c r="G24" s="26">
        <v>880</v>
      </c>
      <c r="H24" s="26"/>
    </row>
    <row r="25" spans="1:8" ht="12.75">
      <c r="A25">
        <v>8</v>
      </c>
      <c r="B25" s="47">
        <f t="shared" si="2"/>
        <v>7</v>
      </c>
      <c r="C25" s="47">
        <f t="shared" si="3"/>
        <v>880</v>
      </c>
      <c r="D25" s="48" t="s">
        <v>251</v>
      </c>
      <c r="E25" s="10"/>
      <c r="F25" s="26"/>
      <c r="G25" s="26"/>
      <c r="H25" s="26">
        <v>880</v>
      </c>
    </row>
    <row r="26" spans="1:8" ht="12.75">
      <c r="A26">
        <v>9</v>
      </c>
      <c r="B26" s="47">
        <f t="shared" si="2"/>
        <v>7</v>
      </c>
      <c r="C26" s="47">
        <f t="shared" si="3"/>
        <v>880</v>
      </c>
      <c r="D26" s="48" t="s">
        <v>252</v>
      </c>
      <c r="E26" s="10"/>
      <c r="F26" s="26"/>
      <c r="G26" s="26"/>
      <c r="H26" s="26">
        <v>880</v>
      </c>
    </row>
    <row r="27" spans="2:5" ht="12.75">
      <c r="B27" s="17"/>
      <c r="C27" s="13"/>
      <c r="D27" s="13"/>
      <c r="E27" s="13"/>
    </row>
    <row r="28" spans="2:5" ht="13.5" thickBot="1">
      <c r="B28" s="17"/>
      <c r="C28" s="13"/>
      <c r="D28" s="13"/>
      <c r="E28" s="13"/>
    </row>
    <row r="29" spans="2:8" ht="34.5" thickBot="1">
      <c r="B29" s="1" t="s">
        <v>0</v>
      </c>
      <c r="C29" s="2" t="s">
        <v>1</v>
      </c>
      <c r="D29" s="41" t="s">
        <v>10</v>
      </c>
      <c r="E29" s="36" t="s">
        <v>3</v>
      </c>
      <c r="F29" s="32" t="s">
        <v>186</v>
      </c>
      <c r="G29" s="32" t="s">
        <v>201</v>
      </c>
      <c r="H29" s="32" t="s">
        <v>249</v>
      </c>
    </row>
    <row r="30" spans="2:8" ht="12.75">
      <c r="B30" s="4"/>
      <c r="C30" s="4"/>
      <c r="D30" s="5"/>
      <c r="E30" s="5"/>
      <c r="F30" s="44"/>
      <c r="G30" s="44"/>
      <c r="H30" s="44"/>
    </row>
    <row r="31" spans="2:8" ht="12.75">
      <c r="B31" s="7" t="s">
        <v>4</v>
      </c>
      <c r="C31" s="8" t="s">
        <v>4</v>
      </c>
      <c r="D31" s="9" t="s">
        <v>5</v>
      </c>
      <c r="E31" s="9" t="s">
        <v>6</v>
      </c>
      <c r="F31" s="34">
        <v>41337</v>
      </c>
      <c r="G31" s="31">
        <v>41393</v>
      </c>
      <c r="H31" s="34">
        <v>41512</v>
      </c>
    </row>
    <row r="32" spans="1:8" ht="12.75">
      <c r="A32">
        <v>1</v>
      </c>
      <c r="B32" s="57">
        <f>IF(C32=C31,B31,A32)</f>
        <v>1</v>
      </c>
      <c r="C32" s="57">
        <f>SUM(F32:H32)</f>
        <v>4320</v>
      </c>
      <c r="D32" s="52" t="s">
        <v>213</v>
      </c>
      <c r="E32" s="52" t="s">
        <v>219</v>
      </c>
      <c r="F32" s="30">
        <v>1360</v>
      </c>
      <c r="G32" s="30">
        <v>1360</v>
      </c>
      <c r="H32" s="30">
        <v>1600</v>
      </c>
    </row>
    <row r="33" spans="1:8" ht="12.75">
      <c r="A33">
        <v>2</v>
      </c>
      <c r="B33" s="57">
        <f>IF(C33=C32,B32,A33)</f>
        <v>2</v>
      </c>
      <c r="C33" s="57">
        <f>SUM(F33:H33)</f>
        <v>3200</v>
      </c>
      <c r="D33" s="59" t="s">
        <v>7</v>
      </c>
      <c r="E33" s="59" t="s">
        <v>8</v>
      </c>
      <c r="F33" s="30">
        <v>1600</v>
      </c>
      <c r="G33" s="30">
        <v>1600</v>
      </c>
      <c r="H33" s="26"/>
    </row>
    <row r="34" spans="1:8" ht="12.75">
      <c r="A34">
        <v>3</v>
      </c>
      <c r="B34" s="57">
        <f>IF(C34=C33,B33,A34)</f>
        <v>3</v>
      </c>
      <c r="C34" s="57">
        <f>SUM(F34:H34)</f>
        <v>1360</v>
      </c>
      <c r="D34" s="59" t="s">
        <v>7</v>
      </c>
      <c r="E34" s="52" t="s">
        <v>205</v>
      </c>
      <c r="F34" s="30"/>
      <c r="G34" s="30"/>
      <c r="H34" s="26">
        <v>1360</v>
      </c>
    </row>
    <row r="35" spans="1:8" ht="12.75">
      <c r="A35">
        <v>4</v>
      </c>
      <c r="B35" s="47">
        <f>IF(C35=C34,B34,A35)</f>
        <v>4</v>
      </c>
      <c r="C35" s="47">
        <f>SUM(F35:H35)</f>
        <v>1120</v>
      </c>
      <c r="D35" s="48" t="s">
        <v>205</v>
      </c>
      <c r="E35" s="49" t="s">
        <v>203</v>
      </c>
      <c r="F35" s="30"/>
      <c r="G35" s="30">
        <v>1120</v>
      </c>
      <c r="H35" s="26"/>
    </row>
    <row r="36" spans="1:8" ht="12.75">
      <c r="A36">
        <v>5</v>
      </c>
      <c r="B36" s="47">
        <f>IF(C36=C35,B35,A36)</f>
        <v>4</v>
      </c>
      <c r="C36" s="47">
        <f>SUM(F36:H36)</f>
        <v>1120</v>
      </c>
      <c r="D36" s="49" t="s">
        <v>202</v>
      </c>
      <c r="E36" s="49" t="s">
        <v>206</v>
      </c>
      <c r="F36" s="30"/>
      <c r="G36" s="30">
        <v>1120</v>
      </c>
      <c r="H36" s="26"/>
    </row>
    <row r="37" spans="2:5" ht="12.75">
      <c r="B37" s="18"/>
      <c r="C37" s="13"/>
      <c r="D37" s="13"/>
      <c r="E37" s="13"/>
    </row>
    <row r="38" spans="2:5" ht="13.5" thickBot="1">
      <c r="B38" s="18"/>
      <c r="C38" s="13"/>
      <c r="D38" s="13"/>
      <c r="E38" s="13"/>
    </row>
    <row r="39" spans="2:8" ht="34.5" thickBot="1">
      <c r="B39" s="1" t="s">
        <v>0</v>
      </c>
      <c r="C39" s="2" t="s">
        <v>1</v>
      </c>
      <c r="D39" s="41" t="s">
        <v>11</v>
      </c>
      <c r="E39" s="36" t="s">
        <v>3</v>
      </c>
      <c r="F39" s="32" t="s">
        <v>186</v>
      </c>
      <c r="G39" s="32" t="s">
        <v>201</v>
      </c>
      <c r="H39" s="32" t="s">
        <v>249</v>
      </c>
    </row>
    <row r="40" spans="2:8" ht="12.75">
      <c r="B40" s="4"/>
      <c r="C40" s="4"/>
      <c r="D40" s="5"/>
      <c r="E40" s="5"/>
      <c r="F40" s="44"/>
      <c r="G40" s="44"/>
      <c r="H40" s="44"/>
    </row>
    <row r="41" spans="2:8" ht="12.75">
      <c r="B41" s="7" t="s">
        <v>4</v>
      </c>
      <c r="C41" s="8" t="s">
        <v>4</v>
      </c>
      <c r="D41" s="9" t="s">
        <v>5</v>
      </c>
      <c r="E41" s="9" t="s">
        <v>6</v>
      </c>
      <c r="F41" s="31">
        <v>41337</v>
      </c>
      <c r="G41" s="31">
        <v>41393</v>
      </c>
      <c r="H41" s="34">
        <v>41512</v>
      </c>
    </row>
    <row r="42" spans="1:8" ht="12.75">
      <c r="A42">
        <v>1</v>
      </c>
      <c r="B42" s="57">
        <f>IF(C42=C41,B41,A42)</f>
        <v>1</v>
      </c>
      <c r="C42" s="57">
        <f>SUM(F42:H42)</f>
        <v>4800</v>
      </c>
      <c r="D42" s="52" t="s">
        <v>218</v>
      </c>
      <c r="E42" s="52" t="s">
        <v>216</v>
      </c>
      <c r="F42" s="26">
        <v>1600</v>
      </c>
      <c r="G42" s="26">
        <v>1600</v>
      </c>
      <c r="H42" s="26">
        <v>1600</v>
      </c>
    </row>
    <row r="43" spans="1:8" ht="12.75">
      <c r="A43">
        <v>2</v>
      </c>
      <c r="B43" s="57">
        <f>IF(C43=C42,B42,A43)</f>
        <v>2</v>
      </c>
      <c r="C43" s="57">
        <f>SUM(F43:H43)</f>
        <v>2240</v>
      </c>
      <c r="D43" s="52" t="s">
        <v>208</v>
      </c>
      <c r="E43" s="52" t="s">
        <v>210</v>
      </c>
      <c r="F43" s="26"/>
      <c r="G43" s="26">
        <v>1120</v>
      </c>
      <c r="H43" s="26">
        <v>1120</v>
      </c>
    </row>
    <row r="44" spans="1:8" ht="12.75">
      <c r="A44">
        <v>3</v>
      </c>
      <c r="B44" s="57">
        <f>IF(C44=C43,B43,A44)</f>
        <v>3</v>
      </c>
      <c r="C44" s="57">
        <f>SUM(F44:H44)</f>
        <v>1360</v>
      </c>
      <c r="D44" s="52" t="s">
        <v>209</v>
      </c>
      <c r="E44" s="52" t="s">
        <v>207</v>
      </c>
      <c r="F44" s="26"/>
      <c r="G44" s="26">
        <v>1360</v>
      </c>
      <c r="H44" s="26"/>
    </row>
    <row r="45" spans="1:8" ht="12.75">
      <c r="A45">
        <v>4</v>
      </c>
      <c r="B45" s="57">
        <f>IF(C45=C44,B44,A45)</f>
        <v>3</v>
      </c>
      <c r="C45" s="57">
        <f>SUM(F45:H45)</f>
        <v>1360</v>
      </c>
      <c r="D45" s="52" t="s">
        <v>251</v>
      </c>
      <c r="E45" s="52" t="s">
        <v>83</v>
      </c>
      <c r="F45" s="26"/>
      <c r="G45" s="26"/>
      <c r="H45" s="26">
        <v>1360</v>
      </c>
    </row>
    <row r="46" spans="2:5" ht="12.75">
      <c r="B46" s="17"/>
      <c r="C46" s="13"/>
      <c r="D46" s="13"/>
      <c r="E46" s="13"/>
    </row>
    <row r="47" spans="2:5" ht="13.5" thickBot="1">
      <c r="B47" s="17"/>
      <c r="C47" s="13"/>
      <c r="D47" s="13"/>
      <c r="E47" s="13"/>
    </row>
    <row r="48" spans="2:8" ht="34.5" thickBot="1">
      <c r="B48" s="1" t="s">
        <v>0</v>
      </c>
      <c r="C48" s="2" t="s">
        <v>1</v>
      </c>
      <c r="D48" s="41" t="s">
        <v>12</v>
      </c>
      <c r="E48" s="36"/>
      <c r="F48" s="32" t="s">
        <v>186</v>
      </c>
      <c r="G48" s="32" t="s">
        <v>201</v>
      </c>
      <c r="H48" s="32" t="s">
        <v>249</v>
      </c>
    </row>
    <row r="49" spans="2:8" ht="12.75">
      <c r="B49" s="4"/>
      <c r="C49" s="4"/>
      <c r="D49" s="5"/>
      <c r="E49" s="9"/>
      <c r="F49" s="44"/>
      <c r="G49" s="44"/>
      <c r="H49" s="44"/>
    </row>
    <row r="50" spans="2:8" ht="12.75">
      <c r="B50" s="7" t="s">
        <v>4</v>
      </c>
      <c r="C50" s="8" t="s">
        <v>4</v>
      </c>
      <c r="D50" s="9" t="s">
        <v>5</v>
      </c>
      <c r="E50" s="9" t="s">
        <v>6</v>
      </c>
      <c r="F50" s="31">
        <v>41337</v>
      </c>
      <c r="G50" s="31">
        <v>41393</v>
      </c>
      <c r="H50" s="34">
        <v>41512</v>
      </c>
    </row>
    <row r="51" spans="1:8" ht="12.75">
      <c r="A51">
        <v>1</v>
      </c>
      <c r="B51" s="57">
        <f aca="true" t="shared" si="4" ref="B51:B60">IF(C51=C50,B50,A51)</f>
        <v>1</v>
      </c>
      <c r="C51" s="57">
        <f aca="true" t="shared" si="5" ref="C51:C60">SUM(F51:H51)</f>
        <v>4320</v>
      </c>
      <c r="D51" s="52" t="s">
        <v>219</v>
      </c>
      <c r="E51" s="52" t="s">
        <v>216</v>
      </c>
      <c r="F51" s="30">
        <v>1600</v>
      </c>
      <c r="G51" s="30">
        <v>1600</v>
      </c>
      <c r="H51" s="30">
        <v>1120</v>
      </c>
    </row>
    <row r="52" spans="1:8" ht="12.75">
      <c r="A52">
        <v>2</v>
      </c>
      <c r="B52" s="57">
        <f t="shared" si="4"/>
        <v>2</v>
      </c>
      <c r="C52" s="57">
        <f t="shared" si="5"/>
        <v>2960</v>
      </c>
      <c r="D52" s="52" t="s">
        <v>211</v>
      </c>
      <c r="E52" s="52" t="s">
        <v>207</v>
      </c>
      <c r="F52" s="26"/>
      <c r="G52" s="26">
        <v>1360</v>
      </c>
      <c r="H52" s="26">
        <v>1600</v>
      </c>
    </row>
    <row r="53" spans="1:8" ht="12.75">
      <c r="A53">
        <v>3</v>
      </c>
      <c r="B53" s="57">
        <f t="shared" si="4"/>
        <v>3</v>
      </c>
      <c r="C53" s="57">
        <f t="shared" si="5"/>
        <v>2240</v>
      </c>
      <c r="D53" s="59" t="s">
        <v>202</v>
      </c>
      <c r="E53" s="61" t="s">
        <v>83</v>
      </c>
      <c r="F53" s="26"/>
      <c r="G53" s="26">
        <v>1120</v>
      </c>
      <c r="H53" s="26">
        <v>1120</v>
      </c>
    </row>
    <row r="54" spans="1:8" ht="12.75">
      <c r="A54">
        <v>4</v>
      </c>
      <c r="B54" s="57">
        <f t="shared" si="4"/>
        <v>3</v>
      </c>
      <c r="C54" s="57">
        <f t="shared" si="5"/>
        <v>2240</v>
      </c>
      <c r="D54" s="59" t="s">
        <v>215</v>
      </c>
      <c r="E54" s="52" t="s">
        <v>218</v>
      </c>
      <c r="F54" s="26">
        <v>1360</v>
      </c>
      <c r="G54" s="26">
        <v>880</v>
      </c>
      <c r="H54" s="26"/>
    </row>
    <row r="55" spans="1:8" ht="12.75">
      <c r="A55">
        <v>5</v>
      </c>
      <c r="B55" s="57">
        <f t="shared" si="4"/>
        <v>5</v>
      </c>
      <c r="C55" s="57">
        <f t="shared" si="5"/>
        <v>1360</v>
      </c>
      <c r="D55" s="52" t="s">
        <v>213</v>
      </c>
      <c r="E55" s="61" t="s">
        <v>218</v>
      </c>
      <c r="F55" s="26"/>
      <c r="G55" s="26"/>
      <c r="H55" s="26">
        <v>1360</v>
      </c>
    </row>
    <row r="56" spans="1:8" ht="12.75">
      <c r="A56">
        <v>6</v>
      </c>
      <c r="B56" s="57">
        <f t="shared" si="4"/>
        <v>6</v>
      </c>
      <c r="C56" s="57">
        <f t="shared" si="5"/>
        <v>1120</v>
      </c>
      <c r="D56" s="52" t="s">
        <v>212</v>
      </c>
      <c r="E56" s="52" t="s">
        <v>209</v>
      </c>
      <c r="F56" s="26"/>
      <c r="G56" s="26">
        <v>1120</v>
      </c>
      <c r="H56" s="26"/>
    </row>
    <row r="57" spans="1:8" ht="12.75">
      <c r="A57">
        <v>7</v>
      </c>
      <c r="B57" s="47">
        <f t="shared" si="4"/>
        <v>7</v>
      </c>
      <c r="C57" s="47">
        <f t="shared" si="5"/>
        <v>880</v>
      </c>
      <c r="D57" s="48" t="s">
        <v>205</v>
      </c>
      <c r="E57" s="48" t="s">
        <v>208</v>
      </c>
      <c r="F57" s="26"/>
      <c r="G57" s="26"/>
      <c r="H57" s="26">
        <v>880</v>
      </c>
    </row>
    <row r="58" spans="1:8" ht="12.75">
      <c r="A58">
        <v>8</v>
      </c>
      <c r="B58" s="47">
        <f t="shared" si="4"/>
        <v>7</v>
      </c>
      <c r="C58" s="47">
        <f t="shared" si="5"/>
        <v>880</v>
      </c>
      <c r="D58" s="49" t="s">
        <v>204</v>
      </c>
      <c r="E58" s="48" t="s">
        <v>208</v>
      </c>
      <c r="F58" s="26"/>
      <c r="G58" s="26">
        <v>880</v>
      </c>
      <c r="H58" s="26"/>
    </row>
    <row r="59" spans="1:8" ht="12.75">
      <c r="A59">
        <v>9</v>
      </c>
      <c r="B59" s="47">
        <f t="shared" si="4"/>
        <v>7</v>
      </c>
      <c r="C59" s="47">
        <f t="shared" si="5"/>
        <v>880</v>
      </c>
      <c r="D59" s="49" t="s">
        <v>206</v>
      </c>
      <c r="E59" s="48" t="s">
        <v>210</v>
      </c>
      <c r="F59" s="26"/>
      <c r="G59" s="26">
        <v>880</v>
      </c>
      <c r="H59" s="26"/>
    </row>
    <row r="60" spans="1:8" ht="12.75">
      <c r="A60">
        <v>10</v>
      </c>
      <c r="B60" s="47">
        <f t="shared" si="4"/>
        <v>7</v>
      </c>
      <c r="C60" s="47">
        <f t="shared" si="5"/>
        <v>880</v>
      </c>
      <c r="D60" s="48" t="s">
        <v>250</v>
      </c>
      <c r="E60" s="62" t="s">
        <v>252</v>
      </c>
      <c r="F60" s="26"/>
      <c r="G60" s="26"/>
      <c r="H60" s="26">
        <v>880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B50">
      <selection activeCell="D53" sqref="D53:E53"/>
    </sheetView>
  </sheetViews>
  <sheetFormatPr defaultColWidth="9.140625" defaultRowHeight="12.75"/>
  <cols>
    <col min="1" max="1" width="9.140625" style="0" hidden="1" customWidth="1"/>
    <col min="4" max="4" width="35.7109375" style="0" bestFit="1" customWidth="1"/>
    <col min="5" max="5" width="24.7109375" style="0" bestFit="1" customWidth="1"/>
  </cols>
  <sheetData>
    <row r="1" spans="2:8" ht="34.5" thickBot="1">
      <c r="B1" s="19" t="s">
        <v>0</v>
      </c>
      <c r="C1" s="2" t="s">
        <v>1</v>
      </c>
      <c r="D1" s="41" t="s">
        <v>13</v>
      </c>
      <c r="E1" s="36" t="s">
        <v>3</v>
      </c>
      <c r="F1" s="32" t="s">
        <v>186</v>
      </c>
      <c r="G1" s="32" t="s">
        <v>201</v>
      </c>
      <c r="H1" s="32" t="s">
        <v>249</v>
      </c>
    </row>
    <row r="2" spans="2:8" ht="12.75">
      <c r="B2" s="4"/>
      <c r="C2" s="4"/>
      <c r="D2" s="5"/>
      <c r="E2" s="5"/>
      <c r="F2" s="44"/>
      <c r="G2" s="44"/>
      <c r="H2" s="44"/>
    </row>
    <row r="3" spans="2:8" ht="12.75">
      <c r="B3" s="7" t="s">
        <v>4</v>
      </c>
      <c r="C3" s="8" t="s">
        <v>4</v>
      </c>
      <c r="D3" s="9" t="s">
        <v>5</v>
      </c>
      <c r="E3" s="9" t="s">
        <v>6</v>
      </c>
      <c r="F3" s="31">
        <v>41337</v>
      </c>
      <c r="G3" s="31">
        <v>41393</v>
      </c>
      <c r="H3" s="34">
        <v>41512</v>
      </c>
    </row>
    <row r="4" spans="1:8" ht="12.75">
      <c r="A4">
        <v>1</v>
      </c>
      <c r="B4" s="57">
        <f aca="true" t="shared" si="0" ref="B4:B12">IF(C4=C3,B3,A4)</f>
        <v>1</v>
      </c>
      <c r="C4" s="57">
        <f aca="true" t="shared" si="1" ref="C4:C12">SUM(F4:I4)</f>
        <v>4800</v>
      </c>
      <c r="D4" s="58" t="s">
        <v>177</v>
      </c>
      <c r="E4" s="6"/>
      <c r="F4" s="26">
        <v>1600</v>
      </c>
      <c r="G4" s="26">
        <v>1600</v>
      </c>
      <c r="H4" s="30">
        <v>1600</v>
      </c>
    </row>
    <row r="5" spans="1:8" ht="12.75">
      <c r="A5">
        <v>2</v>
      </c>
      <c r="B5" s="57">
        <f t="shared" si="0"/>
        <v>2</v>
      </c>
      <c r="C5" s="57">
        <f t="shared" si="1"/>
        <v>2880</v>
      </c>
      <c r="D5" s="67" t="s">
        <v>123</v>
      </c>
      <c r="E5" s="6"/>
      <c r="F5" s="26">
        <v>880</v>
      </c>
      <c r="G5" s="30">
        <v>1120</v>
      </c>
      <c r="H5" s="30">
        <v>880</v>
      </c>
    </row>
    <row r="6" spans="1:8" ht="12.75">
      <c r="A6">
        <v>3</v>
      </c>
      <c r="B6" s="57">
        <f t="shared" si="0"/>
        <v>3</v>
      </c>
      <c r="C6" s="57">
        <f t="shared" si="1"/>
        <v>2720</v>
      </c>
      <c r="D6" s="58" t="s">
        <v>122</v>
      </c>
      <c r="E6" s="6"/>
      <c r="F6" s="26"/>
      <c r="G6" s="26">
        <v>1360</v>
      </c>
      <c r="H6" s="26">
        <v>1360</v>
      </c>
    </row>
    <row r="7" spans="1:8" ht="12.75">
      <c r="A7">
        <v>4</v>
      </c>
      <c r="B7" s="57">
        <f t="shared" si="0"/>
        <v>4</v>
      </c>
      <c r="C7" s="57">
        <f t="shared" si="1"/>
        <v>2400</v>
      </c>
      <c r="D7" s="58" t="s">
        <v>179</v>
      </c>
      <c r="E7" s="6"/>
      <c r="F7" s="26">
        <v>880</v>
      </c>
      <c r="G7" s="26">
        <v>400</v>
      </c>
      <c r="H7" s="30">
        <v>1120</v>
      </c>
    </row>
    <row r="8" spans="1:8" ht="12.75">
      <c r="A8">
        <v>5</v>
      </c>
      <c r="B8" s="57">
        <f t="shared" si="0"/>
        <v>4</v>
      </c>
      <c r="C8" s="57">
        <f t="shared" si="1"/>
        <v>2400</v>
      </c>
      <c r="D8" s="67" t="s">
        <v>180</v>
      </c>
      <c r="E8" s="6"/>
      <c r="F8" s="26">
        <v>880</v>
      </c>
      <c r="G8" s="26">
        <v>880</v>
      </c>
      <c r="H8" s="30">
        <v>640</v>
      </c>
    </row>
    <row r="9" spans="1:8" ht="12.75">
      <c r="A9">
        <v>6</v>
      </c>
      <c r="B9" s="57">
        <f t="shared" si="0"/>
        <v>6</v>
      </c>
      <c r="C9" s="57">
        <f t="shared" si="1"/>
        <v>2240</v>
      </c>
      <c r="D9" s="58" t="s">
        <v>220</v>
      </c>
      <c r="E9" s="6"/>
      <c r="F9" s="26">
        <v>1120</v>
      </c>
      <c r="G9" s="30">
        <v>1120</v>
      </c>
      <c r="H9" s="26"/>
    </row>
    <row r="10" spans="1:8" ht="12.75">
      <c r="A10">
        <v>7</v>
      </c>
      <c r="B10" s="47">
        <f t="shared" si="0"/>
        <v>7</v>
      </c>
      <c r="C10" s="47">
        <f t="shared" si="1"/>
        <v>2160</v>
      </c>
      <c r="D10" s="62" t="s">
        <v>116</v>
      </c>
      <c r="E10" s="6"/>
      <c r="F10" s="26">
        <v>640</v>
      </c>
      <c r="G10" s="26">
        <v>880</v>
      </c>
      <c r="H10" s="26">
        <v>640</v>
      </c>
    </row>
    <row r="11" spans="1:8" ht="12.75">
      <c r="A11">
        <v>8</v>
      </c>
      <c r="B11" s="47">
        <f t="shared" si="0"/>
        <v>8</v>
      </c>
      <c r="C11" s="47">
        <f t="shared" si="1"/>
        <v>2000</v>
      </c>
      <c r="D11" s="62" t="s">
        <v>117</v>
      </c>
      <c r="E11" s="6"/>
      <c r="F11" s="30">
        <v>1120</v>
      </c>
      <c r="G11" s="30">
        <v>880</v>
      </c>
      <c r="H11" s="26"/>
    </row>
    <row r="12" spans="1:8" ht="12.75">
      <c r="A12">
        <v>9</v>
      </c>
      <c r="B12" s="47">
        <f t="shared" si="0"/>
        <v>8</v>
      </c>
      <c r="C12" s="47">
        <f t="shared" si="1"/>
        <v>2000</v>
      </c>
      <c r="D12" s="62" t="s">
        <v>221</v>
      </c>
      <c r="E12" s="6"/>
      <c r="F12" s="26">
        <v>1360</v>
      </c>
      <c r="G12" s="26">
        <v>640</v>
      </c>
      <c r="H12" s="26"/>
    </row>
    <row r="13" spans="2:5" ht="12.75">
      <c r="B13" s="11"/>
      <c r="C13" s="11"/>
      <c r="D13" s="13"/>
      <c r="E13" s="13"/>
    </row>
    <row r="14" spans="2:5" ht="13.5" thickBot="1">
      <c r="B14" s="11"/>
      <c r="C14" s="12"/>
      <c r="D14" s="13"/>
      <c r="E14" s="13"/>
    </row>
    <row r="15" spans="2:8" ht="34.5" thickBot="1">
      <c r="B15" s="1" t="s">
        <v>0</v>
      </c>
      <c r="C15" s="2" t="s">
        <v>1</v>
      </c>
      <c r="D15" s="41" t="s">
        <v>14</v>
      </c>
      <c r="E15" s="27"/>
      <c r="F15" s="32" t="s">
        <v>186</v>
      </c>
      <c r="G15" s="32" t="s">
        <v>201</v>
      </c>
      <c r="H15" s="32" t="s">
        <v>249</v>
      </c>
    </row>
    <row r="16" spans="2:8" ht="12.75">
      <c r="B16" s="4"/>
      <c r="C16" s="4"/>
      <c r="D16" s="14"/>
      <c r="E16" s="15"/>
      <c r="F16" s="44"/>
      <c r="G16" s="44"/>
      <c r="H16" s="44"/>
    </row>
    <row r="17" spans="2:8" ht="12.75">
      <c r="B17" s="7" t="s">
        <v>4</v>
      </c>
      <c r="C17" s="8" t="s">
        <v>4</v>
      </c>
      <c r="D17" s="16" t="s">
        <v>5</v>
      </c>
      <c r="E17" s="16" t="s">
        <v>6</v>
      </c>
      <c r="F17" s="31">
        <v>41337</v>
      </c>
      <c r="G17" s="31">
        <v>41393</v>
      </c>
      <c r="H17" s="34">
        <v>41512</v>
      </c>
    </row>
    <row r="18" spans="1:8" ht="12.75">
      <c r="A18">
        <v>1</v>
      </c>
      <c r="B18" s="57">
        <f aca="true" t="shared" si="2" ref="B18:B27">IF(C18=C17,B17,A18)</f>
        <v>1</v>
      </c>
      <c r="C18" s="57">
        <f aca="true" t="shared" si="3" ref="C18:C27">SUM(F18:I18)</f>
        <v>4320</v>
      </c>
      <c r="D18" s="58" t="s">
        <v>223</v>
      </c>
      <c r="E18" s="6"/>
      <c r="F18" s="26">
        <v>1360</v>
      </c>
      <c r="G18" s="26">
        <v>1360</v>
      </c>
      <c r="H18" s="30">
        <v>1600</v>
      </c>
    </row>
    <row r="19" spans="1:8" ht="12.75">
      <c r="A19">
        <v>2</v>
      </c>
      <c r="B19" s="57">
        <f t="shared" si="2"/>
        <v>2</v>
      </c>
      <c r="C19" s="57">
        <f t="shared" si="3"/>
        <v>3360</v>
      </c>
      <c r="D19" s="61" t="s">
        <v>188</v>
      </c>
      <c r="E19" s="6"/>
      <c r="F19" s="26">
        <v>1120</v>
      </c>
      <c r="G19" s="26">
        <v>1120</v>
      </c>
      <c r="H19" s="26">
        <v>1120</v>
      </c>
    </row>
    <row r="20" spans="1:8" ht="12.75">
      <c r="A20">
        <v>3</v>
      </c>
      <c r="B20" s="57">
        <f t="shared" si="2"/>
        <v>3</v>
      </c>
      <c r="C20" s="57">
        <f t="shared" si="3"/>
        <v>3200</v>
      </c>
      <c r="D20" s="61" t="s">
        <v>222</v>
      </c>
      <c r="E20" s="20"/>
      <c r="F20" s="26">
        <v>1600</v>
      </c>
      <c r="G20" s="30">
        <v>1600</v>
      </c>
      <c r="H20" s="26"/>
    </row>
    <row r="21" spans="1:8" ht="12.75">
      <c r="A21">
        <v>4</v>
      </c>
      <c r="B21" s="57">
        <f t="shared" si="2"/>
        <v>4</v>
      </c>
      <c r="C21" s="57">
        <f t="shared" si="3"/>
        <v>3120</v>
      </c>
      <c r="D21" s="67" t="s">
        <v>118</v>
      </c>
      <c r="E21" s="6"/>
      <c r="F21" s="30">
        <v>1120</v>
      </c>
      <c r="G21" s="30">
        <v>640</v>
      </c>
      <c r="H21" s="30">
        <v>1360</v>
      </c>
    </row>
    <row r="22" spans="1:8" ht="12.75">
      <c r="A22">
        <v>5</v>
      </c>
      <c r="B22" s="57">
        <f t="shared" si="2"/>
        <v>5</v>
      </c>
      <c r="C22" s="57">
        <f t="shared" si="3"/>
        <v>2880</v>
      </c>
      <c r="D22" s="67" t="s">
        <v>181</v>
      </c>
      <c r="E22" s="6"/>
      <c r="F22" s="26">
        <v>880</v>
      </c>
      <c r="G22" s="26">
        <v>1120</v>
      </c>
      <c r="H22" s="30">
        <v>880</v>
      </c>
    </row>
    <row r="23" spans="1:8" ht="12.75">
      <c r="A23">
        <v>6</v>
      </c>
      <c r="B23" s="57">
        <f t="shared" si="2"/>
        <v>6</v>
      </c>
      <c r="C23" s="57">
        <f t="shared" si="3"/>
        <v>2640</v>
      </c>
      <c r="D23" s="58" t="s">
        <v>183</v>
      </c>
      <c r="E23" s="6"/>
      <c r="F23" s="26">
        <v>880</v>
      </c>
      <c r="G23" s="26">
        <v>640</v>
      </c>
      <c r="H23" s="30">
        <v>1120</v>
      </c>
    </row>
    <row r="24" spans="1:8" ht="12.75">
      <c r="A24">
        <v>7</v>
      </c>
      <c r="B24" s="47">
        <f t="shared" si="2"/>
        <v>7</v>
      </c>
      <c r="C24" s="47">
        <f t="shared" si="3"/>
        <v>1520</v>
      </c>
      <c r="D24" s="62" t="s">
        <v>124</v>
      </c>
      <c r="E24" s="20"/>
      <c r="F24" s="26"/>
      <c r="G24" s="26">
        <v>640</v>
      </c>
      <c r="H24" s="26">
        <v>880</v>
      </c>
    </row>
    <row r="25" spans="1:8" ht="12.75">
      <c r="A25">
        <v>8</v>
      </c>
      <c r="B25" s="47">
        <f t="shared" si="2"/>
        <v>7</v>
      </c>
      <c r="C25" s="47">
        <f t="shared" si="3"/>
        <v>1520</v>
      </c>
      <c r="D25" s="56" t="s">
        <v>184</v>
      </c>
      <c r="E25" s="6"/>
      <c r="F25" s="26"/>
      <c r="G25" s="26">
        <v>640</v>
      </c>
      <c r="H25" s="26">
        <v>880</v>
      </c>
    </row>
    <row r="26" spans="1:8" ht="12.75">
      <c r="A26">
        <v>9</v>
      </c>
      <c r="B26" s="47">
        <f t="shared" si="2"/>
        <v>7</v>
      </c>
      <c r="C26" s="47">
        <f t="shared" si="3"/>
        <v>1520</v>
      </c>
      <c r="D26" s="56" t="s">
        <v>182</v>
      </c>
      <c r="E26" s="6"/>
      <c r="F26" s="26">
        <v>880</v>
      </c>
      <c r="G26" s="26">
        <v>640</v>
      </c>
      <c r="H26" s="26"/>
    </row>
    <row r="27" spans="1:8" ht="12.75">
      <c r="A27">
        <v>10</v>
      </c>
      <c r="B27" s="47">
        <f t="shared" si="2"/>
        <v>7</v>
      </c>
      <c r="C27" s="47">
        <f t="shared" si="3"/>
        <v>1520</v>
      </c>
      <c r="D27" s="62" t="s">
        <v>217</v>
      </c>
      <c r="E27" s="6"/>
      <c r="F27" s="26">
        <v>880</v>
      </c>
      <c r="G27" s="26">
        <v>640</v>
      </c>
      <c r="H27" s="26"/>
    </row>
    <row r="28" spans="2:5" ht="12.75">
      <c r="B28" s="11"/>
      <c r="C28" s="11"/>
      <c r="D28" s="33"/>
      <c r="E28" s="13"/>
    </row>
    <row r="29" spans="2:5" ht="13.5" thickBot="1">
      <c r="B29" s="17"/>
      <c r="C29" s="13"/>
      <c r="D29" s="13"/>
      <c r="E29" s="13"/>
    </row>
    <row r="30" spans="2:8" ht="34.5" thickBot="1">
      <c r="B30" s="1" t="s">
        <v>0</v>
      </c>
      <c r="C30" s="2" t="s">
        <v>1</v>
      </c>
      <c r="D30" s="41" t="s">
        <v>16</v>
      </c>
      <c r="E30" s="36" t="s">
        <v>3</v>
      </c>
      <c r="F30" s="32" t="s">
        <v>186</v>
      </c>
      <c r="G30" s="32" t="s">
        <v>201</v>
      </c>
      <c r="H30" s="32" t="s">
        <v>249</v>
      </c>
    </row>
    <row r="31" spans="2:8" ht="12.75">
      <c r="B31" s="4"/>
      <c r="C31" s="4"/>
      <c r="D31" s="5"/>
      <c r="E31" s="5"/>
      <c r="F31" s="44"/>
      <c r="G31" s="44"/>
      <c r="H31" s="44"/>
    </row>
    <row r="32" spans="2:8" ht="12.75">
      <c r="B32" s="7" t="s">
        <v>4</v>
      </c>
      <c r="C32" s="8" t="s">
        <v>4</v>
      </c>
      <c r="D32" s="9" t="s">
        <v>5</v>
      </c>
      <c r="E32" s="9" t="s">
        <v>6</v>
      </c>
      <c r="F32" s="31">
        <v>41337</v>
      </c>
      <c r="G32" s="31">
        <v>41393</v>
      </c>
      <c r="H32" s="34">
        <v>41512</v>
      </c>
    </row>
    <row r="33" spans="1:8" ht="12.75">
      <c r="A33">
        <v>1</v>
      </c>
      <c r="B33" s="57">
        <f>IF(C33=C32,B32,A33)</f>
        <v>1</v>
      </c>
      <c r="C33" s="57">
        <f>SUM(F33:I33)</f>
        <v>3840</v>
      </c>
      <c r="D33" s="67" t="s">
        <v>239</v>
      </c>
      <c r="E33" s="67" t="s">
        <v>180</v>
      </c>
      <c r="F33" s="26">
        <v>1120</v>
      </c>
      <c r="G33" s="26">
        <v>1120</v>
      </c>
      <c r="H33" s="30">
        <v>1600</v>
      </c>
    </row>
    <row r="34" spans="1:8" ht="12.75">
      <c r="A34">
        <v>2</v>
      </c>
      <c r="B34" s="57">
        <f>IF(C34=C33,B33,A34)</f>
        <v>2</v>
      </c>
      <c r="C34" s="57">
        <f>SUM(F34:I34)</f>
        <v>3200</v>
      </c>
      <c r="D34" s="61" t="s">
        <v>224</v>
      </c>
      <c r="E34" s="61" t="s">
        <v>220</v>
      </c>
      <c r="F34" s="26">
        <v>1600</v>
      </c>
      <c r="G34" s="26">
        <v>1600</v>
      </c>
      <c r="H34" s="26"/>
    </row>
    <row r="35" spans="1:8" ht="12.75">
      <c r="A35">
        <v>3</v>
      </c>
      <c r="B35" s="57">
        <f>IF(C35=C34,B34,A35)</f>
        <v>3</v>
      </c>
      <c r="C35" s="57">
        <f>SUM(F35:I35)</f>
        <v>2880</v>
      </c>
      <c r="D35" s="61" t="s">
        <v>116</v>
      </c>
      <c r="E35" s="61" t="s">
        <v>119</v>
      </c>
      <c r="F35" s="26">
        <v>1120</v>
      </c>
      <c r="G35" s="26">
        <v>640</v>
      </c>
      <c r="H35" s="26">
        <v>1120</v>
      </c>
    </row>
    <row r="36" spans="1:8" ht="12.75">
      <c r="A36">
        <v>4</v>
      </c>
      <c r="B36" s="47">
        <f>IF(C36=C35,B35,A36)</f>
        <v>4</v>
      </c>
      <c r="C36" s="47">
        <f>SUM(F36:I36)</f>
        <v>2720</v>
      </c>
      <c r="D36" s="62" t="s">
        <v>187</v>
      </c>
      <c r="E36" s="56" t="s">
        <v>177</v>
      </c>
      <c r="F36" s="26">
        <v>1360</v>
      </c>
      <c r="G36" s="26">
        <v>1360</v>
      </c>
      <c r="H36" s="26"/>
    </row>
    <row r="37" spans="2:5" ht="12.75">
      <c r="B37" s="11"/>
      <c r="C37" s="11"/>
      <c r="D37" s="13"/>
      <c r="E37" s="13"/>
    </row>
    <row r="38" spans="2:5" ht="13.5" thickBot="1">
      <c r="B38" s="18"/>
      <c r="C38" s="13"/>
      <c r="D38" s="13"/>
      <c r="E38" s="13"/>
    </row>
    <row r="39" spans="2:8" ht="34.5" thickBot="1">
      <c r="B39" s="1" t="s">
        <v>0</v>
      </c>
      <c r="C39" s="2" t="s">
        <v>1</v>
      </c>
      <c r="D39" s="41" t="s">
        <v>17</v>
      </c>
      <c r="E39" s="36" t="s">
        <v>3</v>
      </c>
      <c r="F39" s="32" t="s">
        <v>186</v>
      </c>
      <c r="G39" s="32" t="s">
        <v>201</v>
      </c>
      <c r="H39" s="32" t="s">
        <v>249</v>
      </c>
    </row>
    <row r="40" spans="2:8" ht="12.75">
      <c r="B40" s="4"/>
      <c r="C40" s="4"/>
      <c r="D40" s="5"/>
      <c r="E40" s="5"/>
      <c r="F40" s="44"/>
      <c r="G40" s="44"/>
      <c r="H40" s="44"/>
    </row>
    <row r="41" spans="2:8" ht="12.75">
      <c r="B41" s="7" t="s">
        <v>4</v>
      </c>
      <c r="C41" s="8" t="s">
        <v>4</v>
      </c>
      <c r="D41" s="9" t="s">
        <v>5</v>
      </c>
      <c r="E41" s="9" t="s">
        <v>6</v>
      </c>
      <c r="F41" s="31">
        <v>41337</v>
      </c>
      <c r="G41" s="31">
        <v>41393</v>
      </c>
      <c r="H41" s="34">
        <v>41512</v>
      </c>
    </row>
    <row r="42" spans="1:8" ht="12.75">
      <c r="A42">
        <v>1</v>
      </c>
      <c r="B42" s="57">
        <f>IF(C42=C41,B41,A42)</f>
        <v>1</v>
      </c>
      <c r="C42" s="57">
        <f>SUM(F42:I42)</f>
        <v>4320</v>
      </c>
      <c r="D42" s="67" t="s">
        <v>118</v>
      </c>
      <c r="E42" s="67" t="s">
        <v>181</v>
      </c>
      <c r="F42" s="26">
        <v>1360</v>
      </c>
      <c r="G42" s="26">
        <v>1360</v>
      </c>
      <c r="H42" s="30">
        <v>1600</v>
      </c>
    </row>
    <row r="43" spans="1:8" ht="12.75">
      <c r="A43">
        <v>2</v>
      </c>
      <c r="B43" s="57">
        <f>IF(C43=C42,B42,A43)</f>
        <v>2</v>
      </c>
      <c r="C43" s="57">
        <f>SUM(F43:I43)</f>
        <v>3200</v>
      </c>
      <c r="D43" s="61" t="s">
        <v>225</v>
      </c>
      <c r="E43" s="61" t="s">
        <v>223</v>
      </c>
      <c r="F43" s="26">
        <v>1600</v>
      </c>
      <c r="G43" s="26">
        <v>1600</v>
      </c>
      <c r="H43" s="26"/>
    </row>
    <row r="44" spans="1:8" ht="12.75">
      <c r="A44">
        <v>3</v>
      </c>
      <c r="B44" s="57">
        <f>IF(C44=C43,B43,A44)</f>
        <v>3</v>
      </c>
      <c r="C44" s="57">
        <f>SUM(F44:I44)</f>
        <v>2240</v>
      </c>
      <c r="D44" s="61" t="s">
        <v>188</v>
      </c>
      <c r="E44" s="58" t="s">
        <v>182</v>
      </c>
      <c r="F44" s="26">
        <v>1120</v>
      </c>
      <c r="G44" s="26">
        <v>1120</v>
      </c>
      <c r="H44" s="26"/>
    </row>
    <row r="45" spans="1:8" ht="12.75">
      <c r="A45">
        <v>4</v>
      </c>
      <c r="B45" s="57">
        <f>IF(C45=C44,B44,A45)</f>
        <v>3</v>
      </c>
      <c r="C45" s="57">
        <f>SUM(F45:I45)</f>
        <v>2240</v>
      </c>
      <c r="D45" s="61" t="s">
        <v>124</v>
      </c>
      <c r="E45" s="58" t="s">
        <v>184</v>
      </c>
      <c r="F45" s="26"/>
      <c r="G45" s="26">
        <v>880</v>
      </c>
      <c r="H45" s="26">
        <v>1360</v>
      </c>
    </row>
    <row r="46" spans="2:5" ht="12.75">
      <c r="B46" s="11"/>
      <c r="C46" s="11"/>
      <c r="D46" s="33"/>
      <c r="E46" s="13"/>
    </row>
    <row r="47" spans="2:5" ht="13.5" thickBot="1">
      <c r="B47" s="17"/>
      <c r="C47" s="13"/>
      <c r="D47" s="13"/>
      <c r="E47" s="13"/>
    </row>
    <row r="48" spans="2:8" ht="34.5" thickBot="1">
      <c r="B48" s="1" t="s">
        <v>0</v>
      </c>
      <c r="C48" s="2" t="s">
        <v>1</v>
      </c>
      <c r="D48" s="41" t="s">
        <v>19</v>
      </c>
      <c r="E48" s="36"/>
      <c r="F48" s="32" t="s">
        <v>186</v>
      </c>
      <c r="G48" s="32" t="s">
        <v>201</v>
      </c>
      <c r="H48" s="32" t="s">
        <v>249</v>
      </c>
    </row>
    <row r="49" spans="2:8" ht="12.75">
      <c r="B49" s="4"/>
      <c r="C49" s="4"/>
      <c r="D49" s="5"/>
      <c r="E49" s="5"/>
      <c r="F49" s="44"/>
      <c r="G49" s="44"/>
      <c r="H49" s="44"/>
    </row>
    <row r="50" spans="2:8" ht="12.75">
      <c r="B50" s="7" t="s">
        <v>4</v>
      </c>
      <c r="C50" s="8" t="s">
        <v>4</v>
      </c>
      <c r="D50" s="9" t="s">
        <v>5</v>
      </c>
      <c r="E50" s="9" t="s">
        <v>6</v>
      </c>
      <c r="F50" s="34">
        <v>41337</v>
      </c>
      <c r="G50" s="31">
        <v>41393</v>
      </c>
      <c r="H50" s="34">
        <v>41512</v>
      </c>
    </row>
    <row r="51" spans="1:8" ht="12.75">
      <c r="A51">
        <v>1</v>
      </c>
      <c r="B51" s="57">
        <f aca="true" t="shared" si="4" ref="B51:B58">IF(C51=C50,B50,A51)</f>
        <v>1</v>
      </c>
      <c r="C51" s="57">
        <f aca="true" t="shared" si="5" ref="C51:C58">SUM(F51:I51)</f>
        <v>3600</v>
      </c>
      <c r="D51" s="67" t="s">
        <v>123</v>
      </c>
      <c r="E51" s="67" t="s">
        <v>118</v>
      </c>
      <c r="F51" s="26">
        <v>1360</v>
      </c>
      <c r="G51" s="26">
        <v>1120</v>
      </c>
      <c r="H51" s="30">
        <v>1120</v>
      </c>
    </row>
    <row r="52" spans="1:8" ht="12.75">
      <c r="A52">
        <v>2</v>
      </c>
      <c r="B52" s="57">
        <f t="shared" si="4"/>
        <v>2</v>
      </c>
      <c r="C52" s="57">
        <f t="shared" si="5"/>
        <v>3200</v>
      </c>
      <c r="D52" s="58" t="s">
        <v>220</v>
      </c>
      <c r="E52" s="61" t="s">
        <v>225</v>
      </c>
      <c r="F52" s="26">
        <v>1600</v>
      </c>
      <c r="G52" s="30">
        <v>1600</v>
      </c>
      <c r="H52" s="26"/>
    </row>
    <row r="53" spans="1:8" ht="12.75">
      <c r="A53">
        <v>3</v>
      </c>
      <c r="B53" s="57">
        <f t="shared" si="4"/>
        <v>3</v>
      </c>
      <c r="C53" s="57">
        <f t="shared" si="5"/>
        <v>3120</v>
      </c>
      <c r="D53" s="67" t="s">
        <v>239</v>
      </c>
      <c r="E53" s="67" t="s">
        <v>181</v>
      </c>
      <c r="F53" s="26">
        <v>880</v>
      </c>
      <c r="G53" s="26">
        <v>880</v>
      </c>
      <c r="H53" s="30">
        <v>1360</v>
      </c>
    </row>
    <row r="54" spans="1:8" ht="12.75">
      <c r="A54">
        <v>4</v>
      </c>
      <c r="B54" s="57">
        <f t="shared" si="4"/>
        <v>4</v>
      </c>
      <c r="C54" s="57">
        <f t="shared" si="5"/>
        <v>2480</v>
      </c>
      <c r="D54" s="61" t="s">
        <v>213</v>
      </c>
      <c r="E54" s="58" t="s">
        <v>223</v>
      </c>
      <c r="F54" s="26">
        <v>1120</v>
      </c>
      <c r="G54" s="26">
        <v>1360</v>
      </c>
      <c r="H54" s="26"/>
    </row>
    <row r="55" spans="1:8" ht="12.75">
      <c r="A55">
        <v>5</v>
      </c>
      <c r="B55" s="57">
        <f t="shared" si="4"/>
        <v>5</v>
      </c>
      <c r="C55" s="57">
        <f t="shared" si="5"/>
        <v>1600</v>
      </c>
      <c r="D55" s="58" t="s">
        <v>177</v>
      </c>
      <c r="E55" s="58" t="s">
        <v>183</v>
      </c>
      <c r="F55" s="26"/>
      <c r="G55" s="26"/>
      <c r="H55" s="26">
        <v>1600</v>
      </c>
    </row>
    <row r="56" spans="1:8" ht="12.75">
      <c r="A56">
        <v>6</v>
      </c>
      <c r="B56" s="57">
        <f t="shared" si="4"/>
        <v>6</v>
      </c>
      <c r="C56" s="57">
        <f t="shared" si="5"/>
        <v>1120</v>
      </c>
      <c r="D56" s="61" t="s">
        <v>189</v>
      </c>
      <c r="E56" s="58" t="s">
        <v>183</v>
      </c>
      <c r="F56" s="26">
        <v>1120</v>
      </c>
      <c r="G56" s="26"/>
      <c r="H56" s="26"/>
    </row>
    <row r="57" spans="1:8" ht="12.75">
      <c r="A57">
        <v>7</v>
      </c>
      <c r="B57" s="57">
        <f t="shared" si="4"/>
        <v>6</v>
      </c>
      <c r="C57" s="57">
        <f t="shared" si="5"/>
        <v>1120</v>
      </c>
      <c r="D57" s="61" t="s">
        <v>187</v>
      </c>
      <c r="E57" s="58" t="s">
        <v>182</v>
      </c>
      <c r="F57" s="26"/>
      <c r="G57" s="26">
        <v>1120</v>
      </c>
      <c r="H57" s="26"/>
    </row>
    <row r="58" spans="1:8" ht="12.75">
      <c r="A58">
        <v>8</v>
      </c>
      <c r="B58" s="57">
        <f t="shared" si="4"/>
        <v>6</v>
      </c>
      <c r="C58" s="57">
        <f t="shared" si="5"/>
        <v>1120</v>
      </c>
      <c r="D58" s="61" t="s">
        <v>253</v>
      </c>
      <c r="E58" s="61" t="s">
        <v>188</v>
      </c>
      <c r="F58" s="26"/>
      <c r="G58" s="26"/>
      <c r="H58" s="26">
        <v>1120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B22">
      <selection activeCell="D41" sqref="D41:E41"/>
    </sheetView>
  </sheetViews>
  <sheetFormatPr defaultColWidth="9.140625" defaultRowHeight="12.75"/>
  <cols>
    <col min="1" max="1" width="9.140625" style="0" hidden="1" customWidth="1"/>
    <col min="4" max="5" width="33.00390625" style="0" bestFit="1" customWidth="1"/>
  </cols>
  <sheetData>
    <row r="1" spans="2:8" ht="34.5" thickBot="1">
      <c r="B1" s="1" t="s">
        <v>0</v>
      </c>
      <c r="C1" s="2" t="s">
        <v>1</v>
      </c>
      <c r="D1" s="41" t="s">
        <v>20</v>
      </c>
      <c r="E1" s="36" t="s">
        <v>3</v>
      </c>
      <c r="F1" s="32" t="s">
        <v>186</v>
      </c>
      <c r="G1" s="32" t="s">
        <v>201</v>
      </c>
      <c r="H1" s="32" t="s">
        <v>249</v>
      </c>
    </row>
    <row r="2" spans="2:8" ht="12.75">
      <c r="B2" s="4"/>
      <c r="C2" s="4"/>
      <c r="D2" s="5"/>
      <c r="E2" s="5"/>
      <c r="F2" s="26"/>
      <c r="G2" s="44"/>
      <c r="H2" s="44"/>
    </row>
    <row r="3" spans="2:8" ht="12.75">
      <c r="B3" s="7" t="s">
        <v>4</v>
      </c>
      <c r="C3" s="8" t="s">
        <v>4</v>
      </c>
      <c r="D3" s="9" t="s">
        <v>5</v>
      </c>
      <c r="E3" s="9" t="s">
        <v>6</v>
      </c>
      <c r="F3" s="31">
        <v>41337</v>
      </c>
      <c r="G3" s="31">
        <v>41393</v>
      </c>
      <c r="H3" s="34">
        <v>41512</v>
      </c>
    </row>
    <row r="4" spans="1:8" ht="12.75">
      <c r="A4">
        <v>1</v>
      </c>
      <c r="B4" s="57">
        <f aca="true" t="shared" si="0" ref="B4:B11">IF(C4=C3,B3,A4)</f>
        <v>1</v>
      </c>
      <c r="C4" s="57">
        <f aca="true" t="shared" si="1" ref="C4:C11">SUM(F4:I4)</f>
        <v>3600</v>
      </c>
      <c r="D4" s="52" t="s">
        <v>173</v>
      </c>
      <c r="E4" s="10"/>
      <c r="F4" s="26">
        <v>1360</v>
      </c>
      <c r="G4" s="30">
        <v>1120</v>
      </c>
      <c r="H4" s="30">
        <v>1120</v>
      </c>
    </row>
    <row r="5" spans="1:8" ht="12.75">
      <c r="A5">
        <v>2</v>
      </c>
      <c r="B5" s="57">
        <f t="shared" si="0"/>
        <v>2</v>
      </c>
      <c r="C5" s="57">
        <f t="shared" si="1"/>
        <v>3360</v>
      </c>
      <c r="D5" s="59" t="s">
        <v>227</v>
      </c>
      <c r="E5" s="10"/>
      <c r="F5" s="26">
        <v>400</v>
      </c>
      <c r="G5" s="30">
        <v>1360</v>
      </c>
      <c r="H5" s="30">
        <v>1600</v>
      </c>
    </row>
    <row r="6" spans="1:8" ht="12.75">
      <c r="A6">
        <v>3</v>
      </c>
      <c r="B6" s="57">
        <f t="shared" si="0"/>
        <v>3</v>
      </c>
      <c r="C6" s="57">
        <f t="shared" si="1"/>
        <v>3200</v>
      </c>
      <c r="D6" s="52" t="s">
        <v>226</v>
      </c>
      <c r="E6" s="10"/>
      <c r="F6" s="30">
        <v>1600</v>
      </c>
      <c r="G6" s="30">
        <v>1600</v>
      </c>
      <c r="H6" s="26"/>
    </row>
    <row r="7" spans="1:8" ht="12.75">
      <c r="A7">
        <v>4</v>
      </c>
      <c r="B7" s="57">
        <f t="shared" si="0"/>
        <v>4</v>
      </c>
      <c r="C7" s="57">
        <f t="shared" si="1"/>
        <v>3120</v>
      </c>
      <c r="D7" s="52" t="s">
        <v>111</v>
      </c>
      <c r="E7" s="10"/>
      <c r="F7" s="30">
        <v>1120</v>
      </c>
      <c r="G7" s="30">
        <v>880</v>
      </c>
      <c r="H7" s="30">
        <v>1120</v>
      </c>
    </row>
    <row r="8" spans="1:8" ht="12.75">
      <c r="A8">
        <v>5</v>
      </c>
      <c r="B8" s="57">
        <f t="shared" si="0"/>
        <v>5</v>
      </c>
      <c r="C8" s="57">
        <f t="shared" si="1"/>
        <v>2400</v>
      </c>
      <c r="D8" s="66" t="s">
        <v>110</v>
      </c>
      <c r="E8" s="10"/>
      <c r="F8" s="30">
        <v>400</v>
      </c>
      <c r="G8" s="30">
        <v>1120</v>
      </c>
      <c r="H8" s="30">
        <v>880</v>
      </c>
    </row>
    <row r="9" spans="1:8" ht="12.75">
      <c r="A9">
        <v>6</v>
      </c>
      <c r="B9" s="57">
        <f t="shared" si="0"/>
        <v>5</v>
      </c>
      <c r="C9" s="57">
        <f t="shared" si="1"/>
        <v>2400</v>
      </c>
      <c r="D9" s="52" t="s">
        <v>109</v>
      </c>
      <c r="E9" s="10"/>
      <c r="F9" s="30">
        <v>1120</v>
      </c>
      <c r="G9" s="30">
        <v>400</v>
      </c>
      <c r="H9" s="30">
        <v>880</v>
      </c>
    </row>
    <row r="10" spans="1:8" ht="12.75">
      <c r="A10">
        <v>7</v>
      </c>
      <c r="B10" s="57">
        <f t="shared" si="0"/>
        <v>5</v>
      </c>
      <c r="C10" s="57">
        <f t="shared" si="1"/>
        <v>2400</v>
      </c>
      <c r="D10" s="58" t="s">
        <v>174</v>
      </c>
      <c r="E10" s="6"/>
      <c r="F10" s="26">
        <v>880</v>
      </c>
      <c r="G10" s="26">
        <v>640</v>
      </c>
      <c r="H10" s="30">
        <v>880</v>
      </c>
    </row>
    <row r="11" spans="1:8" ht="12.75">
      <c r="A11">
        <v>8</v>
      </c>
      <c r="B11" s="47">
        <f t="shared" si="0"/>
        <v>8</v>
      </c>
      <c r="C11" s="47">
        <f t="shared" si="1"/>
        <v>2240</v>
      </c>
      <c r="D11" s="48" t="s">
        <v>172</v>
      </c>
      <c r="E11" s="10"/>
      <c r="F11" s="26"/>
      <c r="G11" s="26">
        <v>880</v>
      </c>
      <c r="H11" s="26">
        <v>1360</v>
      </c>
    </row>
    <row r="12" spans="1:6" ht="12.75">
      <c r="A12" t="s">
        <v>175</v>
      </c>
      <c r="B12" s="11"/>
      <c r="C12" s="11"/>
      <c r="D12" s="13"/>
      <c r="E12" s="13"/>
      <c r="F12" s="38"/>
    </row>
    <row r="13" spans="2:6" ht="13.5" thickBot="1">
      <c r="B13" s="11"/>
      <c r="C13" s="12"/>
      <c r="D13" s="13"/>
      <c r="E13" s="13"/>
      <c r="F13" s="38"/>
    </row>
    <row r="14" spans="2:8" ht="34.5" thickBot="1">
      <c r="B14" s="1" t="s">
        <v>0</v>
      </c>
      <c r="C14" s="2" t="s">
        <v>1</v>
      </c>
      <c r="D14" s="41" t="s">
        <v>23</v>
      </c>
      <c r="E14" s="27"/>
      <c r="F14" s="32" t="s">
        <v>186</v>
      </c>
      <c r="G14" s="32" t="s">
        <v>201</v>
      </c>
      <c r="H14" s="32" t="s">
        <v>249</v>
      </c>
    </row>
    <row r="15" spans="2:8" ht="12.75">
      <c r="B15" s="4"/>
      <c r="C15" s="4"/>
      <c r="D15" s="14"/>
      <c r="E15" s="15"/>
      <c r="F15" s="26"/>
      <c r="G15" s="44"/>
      <c r="H15" s="44"/>
    </row>
    <row r="16" spans="2:8" ht="12.75">
      <c r="B16" s="7" t="s">
        <v>4</v>
      </c>
      <c r="C16" s="8" t="s">
        <v>4</v>
      </c>
      <c r="D16" s="16" t="s">
        <v>5</v>
      </c>
      <c r="E16" s="16" t="s">
        <v>6</v>
      </c>
      <c r="F16" s="31">
        <v>41337</v>
      </c>
      <c r="G16" s="31">
        <v>41393</v>
      </c>
      <c r="H16" s="34">
        <v>41512</v>
      </c>
    </row>
    <row r="17" spans="1:8" ht="12.75">
      <c r="A17">
        <v>1</v>
      </c>
      <c r="B17" s="57">
        <f aca="true" t="shared" si="2" ref="B17:B24">IF(C17=C16,B16,A17)</f>
        <v>1</v>
      </c>
      <c r="C17" s="57">
        <f aca="true" t="shared" si="3" ref="C17:C24">SUM(F17:I17)</f>
        <v>4320</v>
      </c>
      <c r="D17" s="61" t="s">
        <v>228</v>
      </c>
      <c r="E17" s="6"/>
      <c r="F17" s="26">
        <v>1600</v>
      </c>
      <c r="G17" s="26">
        <v>1120</v>
      </c>
      <c r="H17" s="30">
        <v>1600</v>
      </c>
    </row>
    <row r="18" spans="1:8" ht="12.75">
      <c r="A18">
        <v>2</v>
      </c>
      <c r="B18" s="57">
        <f t="shared" si="2"/>
        <v>2</v>
      </c>
      <c r="C18" s="57">
        <f t="shared" si="3"/>
        <v>4080</v>
      </c>
      <c r="D18" s="67" t="s">
        <v>115</v>
      </c>
      <c r="E18" s="6"/>
      <c r="F18" s="30">
        <v>1360</v>
      </c>
      <c r="G18" s="30">
        <v>1360</v>
      </c>
      <c r="H18" s="30">
        <v>1360</v>
      </c>
    </row>
    <row r="19" spans="1:8" ht="12.75">
      <c r="A19">
        <v>3</v>
      </c>
      <c r="B19" s="57">
        <f t="shared" si="2"/>
        <v>3</v>
      </c>
      <c r="C19" s="57">
        <f t="shared" si="3"/>
        <v>3120</v>
      </c>
      <c r="D19" s="67" t="s">
        <v>154</v>
      </c>
      <c r="E19" s="6"/>
      <c r="F19" s="30">
        <v>1120</v>
      </c>
      <c r="G19" s="30">
        <v>1600</v>
      </c>
      <c r="H19" s="30">
        <v>400</v>
      </c>
    </row>
    <row r="20" spans="1:8" ht="12.75">
      <c r="A20">
        <v>4</v>
      </c>
      <c r="B20" s="57">
        <f t="shared" si="2"/>
        <v>4</v>
      </c>
      <c r="C20" s="57">
        <f t="shared" si="3"/>
        <v>2640</v>
      </c>
      <c r="D20" s="61" t="s">
        <v>112</v>
      </c>
      <c r="E20" s="6"/>
      <c r="F20" s="30">
        <v>880</v>
      </c>
      <c r="G20" s="30">
        <v>880</v>
      </c>
      <c r="H20" s="30">
        <v>880</v>
      </c>
    </row>
    <row r="21" spans="1:8" ht="12.75">
      <c r="A21">
        <v>5</v>
      </c>
      <c r="B21" s="57">
        <f t="shared" si="2"/>
        <v>4</v>
      </c>
      <c r="C21" s="57">
        <f t="shared" si="3"/>
        <v>2640</v>
      </c>
      <c r="D21" s="61" t="s">
        <v>113</v>
      </c>
      <c r="E21" s="6"/>
      <c r="F21" s="30">
        <v>880</v>
      </c>
      <c r="G21" s="30">
        <v>1120</v>
      </c>
      <c r="H21" s="30">
        <v>640</v>
      </c>
    </row>
    <row r="22" spans="1:8" ht="12.75">
      <c r="A22">
        <v>6</v>
      </c>
      <c r="B22" s="57">
        <f t="shared" si="2"/>
        <v>6</v>
      </c>
      <c r="C22" s="57">
        <f t="shared" si="3"/>
        <v>2400</v>
      </c>
      <c r="D22" s="67" t="s">
        <v>82</v>
      </c>
      <c r="E22" s="6"/>
      <c r="F22" s="30">
        <v>880</v>
      </c>
      <c r="G22" s="30">
        <v>400</v>
      </c>
      <c r="H22" s="30">
        <v>1120</v>
      </c>
    </row>
    <row r="23" spans="1:8" ht="12.75">
      <c r="A23">
        <v>7</v>
      </c>
      <c r="B23" s="57">
        <f t="shared" si="2"/>
        <v>6</v>
      </c>
      <c r="C23" s="57">
        <f t="shared" si="3"/>
        <v>2400</v>
      </c>
      <c r="D23" s="61" t="s">
        <v>191</v>
      </c>
      <c r="E23" s="6"/>
      <c r="F23" s="30">
        <v>640</v>
      </c>
      <c r="G23" s="30">
        <v>880</v>
      </c>
      <c r="H23" s="30">
        <v>880</v>
      </c>
    </row>
    <row r="24" spans="1:8" ht="12.75">
      <c r="A24">
        <v>8</v>
      </c>
      <c r="B24" s="47">
        <f t="shared" si="2"/>
        <v>8</v>
      </c>
      <c r="C24" s="47">
        <f t="shared" si="3"/>
        <v>2160</v>
      </c>
      <c r="D24" s="56" t="s">
        <v>126</v>
      </c>
      <c r="E24" s="6"/>
      <c r="F24" s="26">
        <v>880</v>
      </c>
      <c r="G24" s="30">
        <v>400</v>
      </c>
      <c r="H24" s="30">
        <v>880</v>
      </c>
    </row>
    <row r="25" spans="2:6" ht="12.75">
      <c r="B25" s="11"/>
      <c r="C25" s="11"/>
      <c r="D25" s="13"/>
      <c r="E25" s="13"/>
      <c r="F25" s="38"/>
    </row>
    <row r="26" spans="2:6" ht="13.5" thickBot="1">
      <c r="B26" s="17"/>
      <c r="C26" s="13"/>
      <c r="D26" s="13"/>
      <c r="E26" s="13"/>
      <c r="F26" s="38"/>
    </row>
    <row r="27" spans="2:8" ht="34.5" thickBot="1">
      <c r="B27" s="1" t="s">
        <v>0</v>
      </c>
      <c r="C27" s="2" t="s">
        <v>1</v>
      </c>
      <c r="D27" s="41" t="s">
        <v>25</v>
      </c>
      <c r="E27" s="36" t="s">
        <v>3</v>
      </c>
      <c r="F27" s="32" t="s">
        <v>186</v>
      </c>
      <c r="G27" s="32" t="s">
        <v>201</v>
      </c>
      <c r="H27" s="32" t="s">
        <v>249</v>
      </c>
    </row>
    <row r="28" spans="2:8" ht="12.75">
      <c r="B28" s="4"/>
      <c r="C28" s="4"/>
      <c r="D28" s="5"/>
      <c r="E28" s="5"/>
      <c r="F28" s="26"/>
      <c r="G28" s="44"/>
      <c r="H28" s="44"/>
    </row>
    <row r="29" spans="2:8" ht="12.75">
      <c r="B29" s="7" t="s">
        <v>4</v>
      </c>
      <c r="C29" s="8" t="s">
        <v>4</v>
      </c>
      <c r="D29" s="9" t="s">
        <v>5</v>
      </c>
      <c r="E29" s="9" t="s">
        <v>6</v>
      </c>
      <c r="F29" s="31">
        <v>41337</v>
      </c>
      <c r="G29" s="31">
        <v>41393</v>
      </c>
      <c r="H29" s="34">
        <v>41512</v>
      </c>
    </row>
    <row r="30" spans="1:8" ht="12.75">
      <c r="A30">
        <v>1</v>
      </c>
      <c r="B30" s="57">
        <f>IF(C30=C29,B29,A30)</f>
        <v>1</v>
      </c>
      <c r="C30" s="57">
        <f>SUM(F30:I30)</f>
        <v>4800</v>
      </c>
      <c r="D30" s="61" t="s">
        <v>227</v>
      </c>
      <c r="E30" s="52" t="s">
        <v>108</v>
      </c>
      <c r="F30" s="26">
        <v>1600</v>
      </c>
      <c r="G30" s="26">
        <v>1600</v>
      </c>
      <c r="H30" s="30">
        <v>1600</v>
      </c>
    </row>
    <row r="31" spans="1:8" ht="12.75">
      <c r="A31">
        <v>2</v>
      </c>
      <c r="B31" s="57">
        <f>IF(C31=C30,B30,A31)</f>
        <v>2</v>
      </c>
      <c r="C31" s="57">
        <f>SUM(F31:I31)</f>
        <v>3360</v>
      </c>
      <c r="D31" s="67" t="s">
        <v>114</v>
      </c>
      <c r="E31" s="67" t="s">
        <v>110</v>
      </c>
      <c r="F31" s="26">
        <v>880</v>
      </c>
      <c r="G31" s="26">
        <v>1360</v>
      </c>
      <c r="H31" s="26">
        <v>1120</v>
      </c>
    </row>
    <row r="32" spans="1:8" ht="12.75">
      <c r="A32">
        <v>3</v>
      </c>
      <c r="B32" s="57">
        <f>IF(C32=C31,B31,A32)</f>
        <v>3</v>
      </c>
      <c r="C32" s="57">
        <f>SUM(F32:I32)</f>
        <v>2480</v>
      </c>
      <c r="D32" s="52" t="s">
        <v>172</v>
      </c>
      <c r="E32" s="52" t="s">
        <v>173</v>
      </c>
      <c r="F32" s="26"/>
      <c r="G32" s="26">
        <v>1120</v>
      </c>
      <c r="H32" s="26">
        <v>1360</v>
      </c>
    </row>
    <row r="33" spans="1:8" ht="12.75">
      <c r="A33">
        <v>4</v>
      </c>
      <c r="B33" s="57">
        <f>IF(C33=C32,B32,A33)</f>
        <v>3</v>
      </c>
      <c r="C33" s="57">
        <f>SUM(F33:I33)</f>
        <v>2480</v>
      </c>
      <c r="D33" s="52" t="s">
        <v>111</v>
      </c>
      <c r="E33" s="52" t="s">
        <v>190</v>
      </c>
      <c r="F33" s="26">
        <v>1360</v>
      </c>
      <c r="G33" s="26">
        <v>1120</v>
      </c>
      <c r="H33" s="26"/>
    </row>
    <row r="34" spans="2:6" ht="12.75">
      <c r="B34" s="11"/>
      <c r="C34" s="11"/>
      <c r="D34" s="33"/>
      <c r="E34" s="33"/>
      <c r="F34" s="38"/>
    </row>
    <row r="35" spans="2:6" ht="13.5" thickBot="1">
      <c r="B35" s="18"/>
      <c r="C35" s="13"/>
      <c r="D35" s="13"/>
      <c r="E35" s="13"/>
      <c r="F35" s="38"/>
    </row>
    <row r="36" spans="2:8" ht="34.5" thickBot="1">
      <c r="B36" s="1" t="s">
        <v>0</v>
      </c>
      <c r="C36" s="2" t="s">
        <v>1</v>
      </c>
      <c r="D36" s="41" t="s">
        <v>26</v>
      </c>
      <c r="E36" s="36" t="s">
        <v>3</v>
      </c>
      <c r="F36" s="32" t="s">
        <v>186</v>
      </c>
      <c r="G36" s="32" t="s">
        <v>201</v>
      </c>
      <c r="H36" s="32" t="s">
        <v>249</v>
      </c>
    </row>
    <row r="37" spans="2:8" ht="12.75">
      <c r="B37" s="4"/>
      <c r="C37" s="4"/>
      <c r="D37" s="5"/>
      <c r="E37" s="5"/>
      <c r="F37" s="26"/>
      <c r="G37" s="44"/>
      <c r="H37" s="44"/>
    </row>
    <row r="38" spans="2:8" ht="12.75">
      <c r="B38" s="7" t="s">
        <v>4</v>
      </c>
      <c r="C38" s="8" t="s">
        <v>4</v>
      </c>
      <c r="D38" s="9" t="s">
        <v>5</v>
      </c>
      <c r="E38" s="9" t="s">
        <v>6</v>
      </c>
      <c r="F38" s="31">
        <v>41337</v>
      </c>
      <c r="G38" s="31">
        <v>41393</v>
      </c>
      <c r="H38" s="34">
        <v>41512</v>
      </c>
    </row>
    <row r="39" spans="1:8" ht="12.75">
      <c r="A39">
        <v>1</v>
      </c>
      <c r="B39" s="57">
        <f>IF(C39=C38,B38,A39)</f>
        <v>1</v>
      </c>
      <c r="C39" s="57">
        <f>SUM(F39:I39)</f>
        <v>4080</v>
      </c>
      <c r="D39" s="67" t="s">
        <v>82</v>
      </c>
      <c r="E39" s="67" t="s">
        <v>178</v>
      </c>
      <c r="F39" s="26">
        <v>1360</v>
      </c>
      <c r="G39" s="26">
        <v>1360</v>
      </c>
      <c r="H39" s="30">
        <v>1360</v>
      </c>
    </row>
    <row r="40" spans="1:8" ht="12.75">
      <c r="A40">
        <v>2</v>
      </c>
      <c r="B40" s="57">
        <f>IF(C40=C39,B39,A40)</f>
        <v>2</v>
      </c>
      <c r="C40" s="57">
        <f>SUM(F40:I40)</f>
        <v>3200</v>
      </c>
      <c r="D40" s="58" t="s">
        <v>228</v>
      </c>
      <c r="E40" s="67" t="s">
        <v>115</v>
      </c>
      <c r="F40" s="26">
        <v>1600</v>
      </c>
      <c r="G40" s="26">
        <v>1600</v>
      </c>
      <c r="H40" s="26"/>
    </row>
    <row r="41" spans="1:8" ht="12.75">
      <c r="A41">
        <v>3</v>
      </c>
      <c r="B41" s="57">
        <f>IF(C41=C40,B40,A41)</f>
        <v>3</v>
      </c>
      <c r="C41" s="57">
        <f>SUM(F41:I41)</f>
        <v>2880</v>
      </c>
      <c r="D41" s="67" t="s">
        <v>128</v>
      </c>
      <c r="E41" s="67" t="s">
        <v>15</v>
      </c>
      <c r="F41" s="26">
        <v>880</v>
      </c>
      <c r="G41" s="26">
        <v>880</v>
      </c>
      <c r="H41" s="26">
        <v>1120</v>
      </c>
    </row>
    <row r="42" spans="1:8" ht="12.75">
      <c r="A42">
        <v>4</v>
      </c>
      <c r="B42" s="47">
        <f>IF(C42=C41,B41,A42)</f>
        <v>4</v>
      </c>
      <c r="C42" s="47">
        <f>SUM(F42:I42)</f>
        <v>2240</v>
      </c>
      <c r="D42" s="62" t="s">
        <v>113</v>
      </c>
      <c r="E42" s="56" t="s">
        <v>120</v>
      </c>
      <c r="F42" s="26">
        <v>1120</v>
      </c>
      <c r="G42" s="26">
        <v>1120</v>
      </c>
      <c r="H42" s="26"/>
    </row>
    <row r="43" spans="2:6" ht="12.75">
      <c r="B43" s="11"/>
      <c r="C43" s="11"/>
      <c r="D43" s="13"/>
      <c r="E43" s="13"/>
      <c r="F43" s="38"/>
    </row>
    <row r="44" spans="2:6" ht="13.5" thickBot="1">
      <c r="B44" s="17"/>
      <c r="C44" s="13"/>
      <c r="D44" s="13"/>
      <c r="E44" s="13"/>
      <c r="F44" s="38"/>
    </row>
    <row r="45" spans="2:8" ht="34.5" thickBot="1">
      <c r="B45" s="1" t="s">
        <v>0</v>
      </c>
      <c r="C45" s="2" t="s">
        <v>1</v>
      </c>
      <c r="D45" s="41" t="s">
        <v>27</v>
      </c>
      <c r="E45" s="36"/>
      <c r="F45" s="32" t="s">
        <v>186</v>
      </c>
      <c r="G45" s="32" t="s">
        <v>201</v>
      </c>
      <c r="H45" s="32" t="s">
        <v>249</v>
      </c>
    </row>
    <row r="46" spans="2:8" ht="12.75">
      <c r="B46" s="4"/>
      <c r="C46" s="4"/>
      <c r="D46" s="5"/>
      <c r="E46" s="5"/>
      <c r="F46" s="26"/>
      <c r="G46" s="44"/>
      <c r="H46" s="44"/>
    </row>
    <row r="47" spans="2:8" ht="12.75">
      <c r="B47" s="7" t="s">
        <v>4</v>
      </c>
      <c r="C47" s="8" t="s">
        <v>4</v>
      </c>
      <c r="D47" s="9" t="s">
        <v>5</v>
      </c>
      <c r="E47" s="9" t="s">
        <v>6</v>
      </c>
      <c r="F47" s="31">
        <v>41337</v>
      </c>
      <c r="G47" s="31">
        <v>41393</v>
      </c>
      <c r="H47" s="34">
        <v>41512</v>
      </c>
    </row>
    <row r="48" spans="1:8" ht="12.75">
      <c r="A48">
        <v>1</v>
      </c>
      <c r="B48" s="57">
        <f aca="true" t="shared" si="4" ref="B48:B55">IF(C48=C47,B47,A48)</f>
        <v>1</v>
      </c>
      <c r="C48" s="57">
        <f aca="true" t="shared" si="5" ref="C48:C55">SUM(F48:I48)</f>
        <v>4800</v>
      </c>
      <c r="D48" s="61" t="s">
        <v>227</v>
      </c>
      <c r="E48" s="58" t="s">
        <v>176</v>
      </c>
      <c r="F48" s="26">
        <v>1600</v>
      </c>
      <c r="G48" s="26">
        <v>1600</v>
      </c>
      <c r="H48" s="30">
        <v>1600</v>
      </c>
    </row>
    <row r="49" spans="1:8" ht="12.75">
      <c r="A49">
        <v>2</v>
      </c>
      <c r="B49" s="57">
        <f t="shared" si="4"/>
        <v>2</v>
      </c>
      <c r="C49" s="57">
        <f t="shared" si="5"/>
        <v>3840</v>
      </c>
      <c r="D49" s="67" t="s">
        <v>110</v>
      </c>
      <c r="E49" s="67" t="s">
        <v>154</v>
      </c>
      <c r="F49" s="26">
        <v>1120</v>
      </c>
      <c r="G49" s="26">
        <v>1360</v>
      </c>
      <c r="H49" s="26">
        <v>1360</v>
      </c>
    </row>
    <row r="50" spans="1:8" ht="12.75">
      <c r="A50">
        <v>3</v>
      </c>
      <c r="B50" s="57">
        <f t="shared" si="4"/>
        <v>3</v>
      </c>
      <c r="C50" s="57">
        <f t="shared" si="5"/>
        <v>2640</v>
      </c>
      <c r="D50" s="66" t="s">
        <v>169</v>
      </c>
      <c r="E50" s="67" t="s">
        <v>128</v>
      </c>
      <c r="F50" s="26">
        <v>640</v>
      </c>
      <c r="G50" s="26">
        <v>880</v>
      </c>
      <c r="H50" s="26">
        <v>1120</v>
      </c>
    </row>
    <row r="51" spans="1:8" ht="12.75">
      <c r="A51">
        <v>4</v>
      </c>
      <c r="B51" s="57">
        <f t="shared" si="4"/>
        <v>3</v>
      </c>
      <c r="C51" s="57">
        <f t="shared" si="5"/>
        <v>2640</v>
      </c>
      <c r="D51" s="52" t="s">
        <v>109</v>
      </c>
      <c r="E51" s="61" t="s">
        <v>191</v>
      </c>
      <c r="F51" s="26">
        <v>880</v>
      </c>
      <c r="G51" s="26">
        <v>880</v>
      </c>
      <c r="H51" s="26">
        <v>880</v>
      </c>
    </row>
    <row r="52" spans="1:8" ht="12.75">
      <c r="A52">
        <v>5</v>
      </c>
      <c r="B52" s="57">
        <f t="shared" si="4"/>
        <v>5</v>
      </c>
      <c r="C52" s="57">
        <f t="shared" si="5"/>
        <v>2240</v>
      </c>
      <c r="D52" s="52" t="s">
        <v>172</v>
      </c>
      <c r="E52" s="61" t="s">
        <v>113</v>
      </c>
      <c r="F52" s="26"/>
      <c r="G52" s="26">
        <v>1120</v>
      </c>
      <c r="H52" s="26">
        <v>1120</v>
      </c>
    </row>
    <row r="53" spans="1:8" ht="12.75">
      <c r="A53">
        <v>6</v>
      </c>
      <c r="B53" s="57">
        <f t="shared" si="4"/>
        <v>5</v>
      </c>
      <c r="C53" s="57">
        <f t="shared" si="5"/>
        <v>2240</v>
      </c>
      <c r="D53" s="52" t="s">
        <v>173</v>
      </c>
      <c r="E53" s="58" t="s">
        <v>120</v>
      </c>
      <c r="F53" s="26">
        <v>1120</v>
      </c>
      <c r="G53" s="26">
        <v>1120</v>
      </c>
      <c r="H53" s="26"/>
    </row>
    <row r="54" spans="1:8" ht="12.75">
      <c r="A54">
        <v>7</v>
      </c>
      <c r="B54" s="47">
        <f t="shared" si="4"/>
        <v>7</v>
      </c>
      <c r="C54" s="47">
        <f t="shared" si="5"/>
        <v>1920</v>
      </c>
      <c r="D54" s="62" t="s">
        <v>114</v>
      </c>
      <c r="E54" s="62" t="s">
        <v>18</v>
      </c>
      <c r="F54" s="26">
        <v>640</v>
      </c>
      <c r="G54" s="26">
        <v>640</v>
      </c>
      <c r="H54" s="26">
        <v>640</v>
      </c>
    </row>
    <row r="55" spans="1:8" ht="12.75">
      <c r="A55">
        <v>8</v>
      </c>
      <c r="B55" s="47">
        <f t="shared" si="4"/>
        <v>7</v>
      </c>
      <c r="C55" s="47">
        <f t="shared" si="5"/>
        <v>1920</v>
      </c>
      <c r="D55" s="48" t="s">
        <v>116</v>
      </c>
      <c r="E55" s="56" t="s">
        <v>125</v>
      </c>
      <c r="F55" s="26">
        <v>640</v>
      </c>
      <c r="G55" s="26">
        <v>640</v>
      </c>
      <c r="H55" s="26">
        <v>640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B42">
      <selection activeCell="D68" sqref="D68"/>
    </sheetView>
  </sheetViews>
  <sheetFormatPr defaultColWidth="9.140625" defaultRowHeight="12.75"/>
  <cols>
    <col min="1" max="1" width="9.140625" style="0" hidden="1" customWidth="1"/>
    <col min="4" max="4" width="28.8515625" style="0" bestFit="1" customWidth="1"/>
    <col min="5" max="5" width="28.140625" style="0" bestFit="1" customWidth="1"/>
  </cols>
  <sheetData>
    <row r="1" spans="2:8" ht="34.5" thickBot="1">
      <c r="B1" s="1" t="s">
        <v>0</v>
      </c>
      <c r="C1" s="23" t="s">
        <v>1</v>
      </c>
      <c r="D1" s="41" t="s">
        <v>28</v>
      </c>
      <c r="E1" s="36" t="s">
        <v>3</v>
      </c>
      <c r="F1" s="32" t="s">
        <v>186</v>
      </c>
      <c r="G1" s="32" t="s">
        <v>201</v>
      </c>
      <c r="H1" s="32" t="s">
        <v>249</v>
      </c>
    </row>
    <row r="2" spans="2:8" ht="12.75">
      <c r="B2" s="4"/>
      <c r="C2" s="4"/>
      <c r="D2" s="5"/>
      <c r="E2" s="5"/>
      <c r="F2" s="32"/>
      <c r="G2" s="44"/>
      <c r="H2" s="44"/>
    </row>
    <row r="3" spans="2:8" ht="12.75">
      <c r="B3" s="7" t="s">
        <v>4</v>
      </c>
      <c r="C3" s="8" t="s">
        <v>4</v>
      </c>
      <c r="D3" s="9" t="s">
        <v>5</v>
      </c>
      <c r="E3" s="9" t="s">
        <v>6</v>
      </c>
      <c r="F3" s="34">
        <v>41337</v>
      </c>
      <c r="G3" s="31">
        <v>41393</v>
      </c>
      <c r="H3" s="34">
        <v>41512</v>
      </c>
    </row>
    <row r="4" spans="1:8" ht="12.75">
      <c r="A4">
        <v>1</v>
      </c>
      <c r="B4" s="57">
        <f aca="true" t="shared" si="0" ref="B4:B12">IF(C4=C3,B3,A4)</f>
        <v>1</v>
      </c>
      <c r="C4" s="57">
        <f aca="true" t="shared" si="1" ref="C4:C12">SUM(F4:H4)</f>
        <v>4320</v>
      </c>
      <c r="D4" s="52" t="s">
        <v>166</v>
      </c>
      <c r="E4" s="10"/>
      <c r="F4" s="45">
        <v>1360</v>
      </c>
      <c r="G4" s="26">
        <v>1360</v>
      </c>
      <c r="H4" s="26">
        <v>1600</v>
      </c>
    </row>
    <row r="5" spans="1:8" ht="12.75">
      <c r="A5">
        <v>2</v>
      </c>
      <c r="B5" s="57">
        <f t="shared" si="0"/>
        <v>2</v>
      </c>
      <c r="C5" s="57">
        <f t="shared" si="1"/>
        <v>4080</v>
      </c>
      <c r="D5" s="52" t="s">
        <v>129</v>
      </c>
      <c r="E5" s="10"/>
      <c r="F5" s="45">
        <v>1600</v>
      </c>
      <c r="G5" s="26">
        <v>1600</v>
      </c>
      <c r="H5" s="26">
        <v>880</v>
      </c>
    </row>
    <row r="6" spans="1:8" ht="12.75">
      <c r="A6">
        <v>3</v>
      </c>
      <c r="B6" s="57">
        <f t="shared" si="0"/>
        <v>3</v>
      </c>
      <c r="C6" s="57">
        <f t="shared" si="1"/>
        <v>3360</v>
      </c>
      <c r="D6" s="66" t="s">
        <v>237</v>
      </c>
      <c r="E6" s="10"/>
      <c r="F6" s="45">
        <v>1120</v>
      </c>
      <c r="G6" s="26">
        <v>1120</v>
      </c>
      <c r="H6" s="26">
        <v>1120</v>
      </c>
    </row>
    <row r="7" spans="1:8" ht="12.75">
      <c r="A7">
        <v>4</v>
      </c>
      <c r="B7" s="57">
        <f t="shared" si="0"/>
        <v>4</v>
      </c>
      <c r="C7" s="57">
        <f t="shared" si="1"/>
        <v>3120</v>
      </c>
      <c r="D7" s="59" t="s">
        <v>21</v>
      </c>
      <c r="E7" s="10"/>
      <c r="F7" s="45">
        <v>1120</v>
      </c>
      <c r="G7" s="26">
        <v>1120</v>
      </c>
      <c r="H7" s="26">
        <v>880</v>
      </c>
    </row>
    <row r="8" spans="1:8" ht="12.75">
      <c r="A8">
        <v>5</v>
      </c>
      <c r="B8" s="57">
        <f t="shared" si="0"/>
        <v>5</v>
      </c>
      <c r="C8" s="57">
        <f t="shared" si="1"/>
        <v>2880</v>
      </c>
      <c r="D8" s="66" t="s">
        <v>22</v>
      </c>
      <c r="E8" s="10"/>
      <c r="F8" s="45">
        <v>880</v>
      </c>
      <c r="G8" s="26">
        <v>880</v>
      </c>
      <c r="H8" s="26">
        <v>1120</v>
      </c>
    </row>
    <row r="9" spans="1:8" ht="12.75">
      <c r="A9">
        <v>6</v>
      </c>
      <c r="B9" s="57">
        <f t="shared" si="0"/>
        <v>6</v>
      </c>
      <c r="C9" s="57">
        <f t="shared" si="1"/>
        <v>2640</v>
      </c>
      <c r="D9" s="66" t="s">
        <v>194</v>
      </c>
      <c r="E9" s="10"/>
      <c r="F9" s="45">
        <v>880</v>
      </c>
      <c r="G9" s="26">
        <v>880</v>
      </c>
      <c r="H9" s="26">
        <v>880</v>
      </c>
    </row>
    <row r="10" spans="1:8" ht="12.75">
      <c r="A10">
        <v>7</v>
      </c>
      <c r="B10" s="47">
        <f t="shared" si="0"/>
        <v>7</v>
      </c>
      <c r="C10" s="47">
        <f t="shared" si="1"/>
        <v>2400</v>
      </c>
      <c r="D10" s="48" t="s">
        <v>101</v>
      </c>
      <c r="E10" s="10"/>
      <c r="F10" s="45">
        <v>880</v>
      </c>
      <c r="G10" s="26">
        <v>880</v>
      </c>
      <c r="H10" s="26">
        <v>640</v>
      </c>
    </row>
    <row r="11" spans="1:8" ht="12.75">
      <c r="A11">
        <v>8</v>
      </c>
      <c r="B11" s="47">
        <f t="shared" si="0"/>
        <v>8</v>
      </c>
      <c r="C11" s="47">
        <f t="shared" si="1"/>
        <v>2160</v>
      </c>
      <c r="D11" s="48" t="s">
        <v>167</v>
      </c>
      <c r="E11" s="10"/>
      <c r="F11" s="45">
        <v>640</v>
      </c>
      <c r="G11" s="26">
        <v>640</v>
      </c>
      <c r="H11" s="26">
        <v>880</v>
      </c>
    </row>
    <row r="12" spans="1:8" ht="12.75">
      <c r="A12">
        <v>9</v>
      </c>
      <c r="B12" s="47">
        <f t="shared" si="0"/>
        <v>8</v>
      </c>
      <c r="C12" s="47">
        <f t="shared" si="1"/>
        <v>2160</v>
      </c>
      <c r="D12" s="48" t="s">
        <v>192</v>
      </c>
      <c r="E12" s="10"/>
      <c r="F12" s="45">
        <v>880</v>
      </c>
      <c r="G12" s="26">
        <v>640</v>
      </c>
      <c r="H12" s="26">
        <v>640</v>
      </c>
    </row>
    <row r="13" spans="2:5" ht="12.75">
      <c r="B13" s="11"/>
      <c r="C13" s="11"/>
      <c r="D13" s="35"/>
      <c r="E13" s="24"/>
    </row>
    <row r="14" spans="2:5" ht="13.5" thickBot="1">
      <c r="B14" s="11"/>
      <c r="C14" s="12"/>
      <c r="D14" s="13"/>
      <c r="E14" s="13"/>
    </row>
    <row r="15" spans="2:8" ht="34.5" thickBot="1">
      <c r="B15" s="1" t="s">
        <v>0</v>
      </c>
      <c r="C15" s="2" t="s">
        <v>1</v>
      </c>
      <c r="D15" s="41" t="s">
        <v>34</v>
      </c>
      <c r="E15" s="27"/>
      <c r="F15" s="32" t="s">
        <v>186</v>
      </c>
      <c r="G15" s="32" t="s">
        <v>201</v>
      </c>
      <c r="H15" s="32" t="s">
        <v>249</v>
      </c>
    </row>
    <row r="16" spans="2:8" ht="12.75">
      <c r="B16" s="4"/>
      <c r="C16" s="4"/>
      <c r="D16" s="14"/>
      <c r="E16" s="15"/>
      <c r="F16" s="32"/>
      <c r="G16" s="44"/>
      <c r="H16" s="44"/>
    </row>
    <row r="17" spans="2:8" ht="12.75">
      <c r="B17" s="7" t="s">
        <v>4</v>
      </c>
      <c r="C17" s="8" t="s">
        <v>4</v>
      </c>
      <c r="D17" s="16" t="s">
        <v>5</v>
      </c>
      <c r="E17" s="16" t="s">
        <v>6</v>
      </c>
      <c r="F17" s="34">
        <v>41337</v>
      </c>
      <c r="G17" s="31">
        <v>41393</v>
      </c>
      <c r="H17" s="34">
        <v>41512</v>
      </c>
    </row>
    <row r="18" spans="1:8" ht="12.75">
      <c r="A18">
        <v>1</v>
      </c>
      <c r="B18" s="57">
        <f aca="true" t="shared" si="2" ref="B18:B25">IF(C18=C17,B17,A18)</f>
        <v>1</v>
      </c>
      <c r="C18" s="57">
        <f aca="true" t="shared" si="3" ref="C18:C25">SUM(F18:H18)</f>
        <v>3600</v>
      </c>
      <c r="D18" s="58" t="s">
        <v>229</v>
      </c>
      <c r="E18" s="6"/>
      <c r="F18" s="45">
        <v>1360</v>
      </c>
      <c r="G18" s="26">
        <v>1120</v>
      </c>
      <c r="H18" s="26">
        <v>1120</v>
      </c>
    </row>
    <row r="19" spans="1:8" ht="12.75">
      <c r="A19">
        <v>2</v>
      </c>
      <c r="B19" s="57">
        <f t="shared" si="2"/>
        <v>1</v>
      </c>
      <c r="C19" s="57">
        <f t="shared" si="3"/>
        <v>3600</v>
      </c>
      <c r="D19" s="61" t="s">
        <v>168</v>
      </c>
      <c r="E19" s="6"/>
      <c r="F19" s="45">
        <v>880</v>
      </c>
      <c r="G19" s="26">
        <v>1120</v>
      </c>
      <c r="H19" s="26">
        <v>1600</v>
      </c>
    </row>
    <row r="20" spans="1:8" ht="12.75">
      <c r="A20">
        <v>3</v>
      </c>
      <c r="B20" s="57">
        <f t="shared" si="2"/>
        <v>3</v>
      </c>
      <c r="C20" s="57">
        <f t="shared" si="3"/>
        <v>3200</v>
      </c>
      <c r="D20" s="61" t="s">
        <v>99</v>
      </c>
      <c r="E20" s="6"/>
      <c r="F20" s="45">
        <v>1600</v>
      </c>
      <c r="G20" s="26">
        <v>1600</v>
      </c>
      <c r="H20" s="26"/>
    </row>
    <row r="21" spans="1:8" ht="12.75">
      <c r="A21">
        <v>4</v>
      </c>
      <c r="B21" s="57">
        <f t="shared" si="2"/>
        <v>4</v>
      </c>
      <c r="C21" s="57">
        <f t="shared" si="3"/>
        <v>3120</v>
      </c>
      <c r="D21" s="67" t="s">
        <v>24</v>
      </c>
      <c r="E21" s="6"/>
      <c r="F21" s="45">
        <v>1120</v>
      </c>
      <c r="G21" s="26">
        <v>880</v>
      </c>
      <c r="H21" s="26">
        <v>1120</v>
      </c>
    </row>
    <row r="22" spans="1:8" ht="12.75">
      <c r="A22">
        <v>5</v>
      </c>
      <c r="B22" s="57">
        <f t="shared" si="2"/>
        <v>5</v>
      </c>
      <c r="C22" s="57">
        <f t="shared" si="3"/>
        <v>2640</v>
      </c>
      <c r="D22" s="67" t="s">
        <v>98</v>
      </c>
      <c r="E22" s="6"/>
      <c r="F22" s="45">
        <v>880</v>
      </c>
      <c r="G22" s="26">
        <v>880</v>
      </c>
      <c r="H22" s="26">
        <v>880</v>
      </c>
    </row>
    <row r="23" spans="1:8" ht="12.75">
      <c r="A23">
        <v>6</v>
      </c>
      <c r="B23" s="57">
        <f t="shared" si="2"/>
        <v>5</v>
      </c>
      <c r="C23" s="57">
        <f t="shared" si="3"/>
        <v>2640</v>
      </c>
      <c r="D23" s="61" t="s">
        <v>193</v>
      </c>
      <c r="E23" s="6"/>
      <c r="F23" s="45">
        <v>400</v>
      </c>
      <c r="G23" s="26">
        <v>880</v>
      </c>
      <c r="H23" s="26">
        <v>1360</v>
      </c>
    </row>
    <row r="24" spans="1:8" ht="12.75">
      <c r="A24">
        <v>7</v>
      </c>
      <c r="B24" s="47">
        <f t="shared" si="2"/>
        <v>7</v>
      </c>
      <c r="C24" s="47">
        <f t="shared" si="3"/>
        <v>2400</v>
      </c>
      <c r="D24" s="62" t="s">
        <v>165</v>
      </c>
      <c r="E24" s="6"/>
      <c r="F24" s="45">
        <v>880</v>
      </c>
      <c r="G24" s="26">
        <v>640</v>
      </c>
      <c r="H24" s="26">
        <v>880</v>
      </c>
    </row>
    <row r="25" spans="1:8" ht="12.75">
      <c r="A25">
        <v>8</v>
      </c>
      <c r="B25" s="47">
        <f t="shared" si="2"/>
        <v>8</v>
      </c>
      <c r="C25" s="47">
        <f t="shared" si="3"/>
        <v>2000</v>
      </c>
      <c r="D25" s="62" t="s">
        <v>81</v>
      </c>
      <c r="E25" s="6"/>
      <c r="F25" s="45">
        <v>1120</v>
      </c>
      <c r="G25" s="26">
        <v>880</v>
      </c>
      <c r="H25" s="26"/>
    </row>
    <row r="26" spans="2:5" ht="12.75">
      <c r="B26" s="11"/>
      <c r="C26" s="11"/>
      <c r="D26" s="33"/>
      <c r="E26" s="13"/>
    </row>
    <row r="27" spans="2:5" ht="13.5" thickBot="1">
      <c r="B27" s="17"/>
      <c r="C27" s="13"/>
      <c r="D27" s="13"/>
      <c r="E27" s="13"/>
    </row>
    <row r="28" spans="2:8" ht="34.5" thickBot="1">
      <c r="B28" s="1" t="s">
        <v>0</v>
      </c>
      <c r="C28" s="2" t="s">
        <v>1</v>
      </c>
      <c r="D28" s="41" t="s">
        <v>40</v>
      </c>
      <c r="E28" s="36" t="s">
        <v>3</v>
      </c>
      <c r="F28" s="32" t="s">
        <v>186</v>
      </c>
      <c r="G28" s="32" t="s">
        <v>201</v>
      </c>
      <c r="H28" s="32" t="s">
        <v>249</v>
      </c>
    </row>
    <row r="29" spans="2:8" ht="12.75">
      <c r="B29" s="4"/>
      <c r="C29" s="4"/>
      <c r="D29" s="5"/>
      <c r="E29" s="5"/>
      <c r="F29" s="32"/>
      <c r="G29" s="44"/>
      <c r="H29" s="44"/>
    </row>
    <row r="30" spans="2:8" ht="12.75">
      <c r="B30" s="7" t="s">
        <v>4</v>
      </c>
      <c r="C30" s="8" t="s">
        <v>4</v>
      </c>
      <c r="D30" s="9" t="s">
        <v>5</v>
      </c>
      <c r="E30" s="9" t="s">
        <v>6</v>
      </c>
      <c r="F30" s="34">
        <v>41337</v>
      </c>
      <c r="G30" s="31">
        <v>41393</v>
      </c>
      <c r="H30" s="34">
        <v>41512</v>
      </c>
    </row>
    <row r="31" spans="1:8" ht="12.75">
      <c r="A31">
        <v>1</v>
      </c>
      <c r="B31" s="57">
        <f>IF(C31=C30,B30,A31)</f>
        <v>1</v>
      </c>
      <c r="C31" s="57">
        <f>SUM(F31:H31)</f>
        <v>3600</v>
      </c>
      <c r="D31" s="52" t="s">
        <v>106</v>
      </c>
      <c r="E31" s="52" t="s">
        <v>101</v>
      </c>
      <c r="F31" s="45">
        <v>1360</v>
      </c>
      <c r="G31" s="26">
        <v>1360</v>
      </c>
      <c r="H31" s="26">
        <v>880</v>
      </c>
    </row>
    <row r="32" spans="1:8" ht="12.75">
      <c r="A32">
        <v>2</v>
      </c>
      <c r="B32" s="57">
        <f>IF(C32=C31,B31,A32)</f>
        <v>2</v>
      </c>
      <c r="C32" s="57">
        <f>SUM(F32:H32)</f>
        <v>3200</v>
      </c>
      <c r="D32" s="52" t="s">
        <v>129</v>
      </c>
      <c r="E32" s="52" t="s">
        <v>166</v>
      </c>
      <c r="F32" s="45"/>
      <c r="G32" s="26">
        <v>1600</v>
      </c>
      <c r="H32" s="26">
        <v>1600</v>
      </c>
    </row>
    <row r="33" spans="1:8" ht="12.75">
      <c r="A33">
        <v>3</v>
      </c>
      <c r="B33" s="57">
        <f>IF(C33=C32,B32,A33)</f>
        <v>3</v>
      </c>
      <c r="C33" s="57">
        <f>SUM(F33:H33)</f>
        <v>3120</v>
      </c>
      <c r="D33" s="66" t="s">
        <v>22</v>
      </c>
      <c r="E33" s="66" t="s">
        <v>237</v>
      </c>
      <c r="F33" s="45">
        <v>1600</v>
      </c>
      <c r="G33" s="26">
        <v>400</v>
      </c>
      <c r="H33" s="26">
        <v>1120</v>
      </c>
    </row>
    <row r="34" spans="1:8" ht="12.75">
      <c r="A34">
        <v>4</v>
      </c>
      <c r="B34" s="47">
        <f>IF(C34=C33,B33,A34)</f>
        <v>4</v>
      </c>
      <c r="C34" s="47">
        <f>SUM(F34:H34)</f>
        <v>2880</v>
      </c>
      <c r="D34" s="48" t="s">
        <v>194</v>
      </c>
      <c r="E34" s="48" t="s">
        <v>192</v>
      </c>
      <c r="F34" s="45">
        <v>400</v>
      </c>
      <c r="G34" s="26">
        <v>1120</v>
      </c>
      <c r="H34" s="26">
        <v>1360</v>
      </c>
    </row>
    <row r="35" spans="2:5" ht="12" customHeight="1">
      <c r="B35" s="11"/>
      <c r="C35" s="11"/>
      <c r="D35" s="25"/>
      <c r="E35" s="25"/>
    </row>
    <row r="36" spans="2:5" ht="13.5" thickBot="1">
      <c r="B36" s="18"/>
      <c r="C36" s="13"/>
      <c r="D36" s="13"/>
      <c r="E36" s="13"/>
    </row>
    <row r="37" spans="2:8" ht="34.5" thickBot="1">
      <c r="B37" s="1" t="s">
        <v>0</v>
      </c>
      <c r="C37" s="2" t="s">
        <v>1</v>
      </c>
      <c r="D37" s="41" t="s">
        <v>41</v>
      </c>
      <c r="E37" s="36" t="s">
        <v>3</v>
      </c>
      <c r="F37" s="32" t="s">
        <v>186</v>
      </c>
      <c r="G37" s="32" t="s">
        <v>201</v>
      </c>
      <c r="H37" s="32" t="s">
        <v>249</v>
      </c>
    </row>
    <row r="38" spans="2:8" ht="12.75">
      <c r="B38" s="4"/>
      <c r="C38" s="4"/>
      <c r="D38" s="5"/>
      <c r="E38" s="5"/>
      <c r="F38" s="32"/>
      <c r="G38" s="44"/>
      <c r="H38" s="44"/>
    </row>
    <row r="39" spans="2:8" ht="12.75">
      <c r="B39" s="7" t="s">
        <v>4</v>
      </c>
      <c r="C39" s="8" t="s">
        <v>4</v>
      </c>
      <c r="D39" s="9" t="s">
        <v>5</v>
      </c>
      <c r="E39" s="9" t="s">
        <v>6</v>
      </c>
      <c r="F39" s="34">
        <v>41337</v>
      </c>
      <c r="G39" s="31">
        <v>41393</v>
      </c>
      <c r="H39" s="34">
        <v>41512</v>
      </c>
    </row>
    <row r="40" spans="1:8" ht="12.75">
      <c r="A40">
        <v>1</v>
      </c>
      <c r="B40" s="57">
        <f>IF(C40=C39,B39,A40)</f>
        <v>1</v>
      </c>
      <c r="C40" s="57">
        <f>SUM(F40:H40)</f>
        <v>4320</v>
      </c>
      <c r="D40" s="67" t="s">
        <v>165</v>
      </c>
      <c r="E40" s="67" t="s">
        <v>98</v>
      </c>
      <c r="F40" s="45">
        <v>1600</v>
      </c>
      <c r="G40" s="26">
        <v>1120</v>
      </c>
      <c r="H40" s="26">
        <v>1600</v>
      </c>
    </row>
    <row r="41" spans="1:8" ht="12.75">
      <c r="A41">
        <v>2</v>
      </c>
      <c r="B41" s="57">
        <f>IF(C41=C40,B40,A41)</f>
        <v>2</v>
      </c>
      <c r="C41" s="57">
        <f>SUM(F41:H41)</f>
        <v>3600</v>
      </c>
      <c r="D41" s="61" t="s">
        <v>103</v>
      </c>
      <c r="E41" s="61" t="s">
        <v>104</v>
      </c>
      <c r="F41" s="45">
        <v>880</v>
      </c>
      <c r="G41" s="26">
        <v>1360</v>
      </c>
      <c r="H41" s="26">
        <v>1360</v>
      </c>
    </row>
    <row r="42" spans="1:8" ht="12.75">
      <c r="A42">
        <v>3</v>
      </c>
      <c r="B42" s="57">
        <f>IF(C42=C41,B41,A42)</f>
        <v>3</v>
      </c>
      <c r="C42" s="57">
        <f>SUM(F42:H42)</f>
        <v>3360</v>
      </c>
      <c r="D42" s="52" t="s">
        <v>170</v>
      </c>
      <c r="E42" s="61" t="s">
        <v>193</v>
      </c>
      <c r="F42" s="45">
        <v>1120</v>
      </c>
      <c r="G42" s="26">
        <v>1120</v>
      </c>
      <c r="H42" s="26">
        <v>1120</v>
      </c>
    </row>
    <row r="43" spans="1:8" ht="12.75">
      <c r="A43">
        <v>4</v>
      </c>
      <c r="B43" s="47">
        <f>IF(C43=C42,B42,A43)</f>
        <v>4</v>
      </c>
      <c r="C43" s="47">
        <f>SUM(F43:H43)</f>
        <v>2640</v>
      </c>
      <c r="D43" s="62" t="s">
        <v>127</v>
      </c>
      <c r="E43" s="62" t="s">
        <v>102</v>
      </c>
      <c r="F43" s="45">
        <v>880</v>
      </c>
      <c r="G43" s="26">
        <v>640</v>
      </c>
      <c r="H43" s="26">
        <v>1120</v>
      </c>
    </row>
    <row r="44" spans="2:5" ht="12.75">
      <c r="B44" s="11"/>
      <c r="C44" s="11"/>
      <c r="D44" s="24"/>
      <c r="E44" s="24"/>
    </row>
    <row r="45" spans="2:5" ht="13.5" thickBot="1">
      <c r="B45" s="11"/>
      <c r="C45" s="11"/>
      <c r="D45" s="25"/>
      <c r="E45" s="24"/>
    </row>
    <row r="46" spans="2:8" ht="34.5" thickBot="1">
      <c r="B46" s="1" t="s">
        <v>0</v>
      </c>
      <c r="C46" s="2" t="s">
        <v>1</v>
      </c>
      <c r="D46" s="41" t="s">
        <v>42</v>
      </c>
      <c r="E46" s="36"/>
      <c r="F46" s="32" t="s">
        <v>186</v>
      </c>
      <c r="G46" s="32" t="s">
        <v>201</v>
      </c>
      <c r="H46" s="32" t="s">
        <v>249</v>
      </c>
    </row>
    <row r="47" spans="2:8" ht="12.75">
      <c r="B47" s="4"/>
      <c r="C47" s="4"/>
      <c r="D47" s="5"/>
      <c r="E47" s="5"/>
      <c r="F47" s="26"/>
      <c r="G47" s="44"/>
      <c r="H47" s="44"/>
    </row>
    <row r="48" spans="2:8" ht="12.75">
      <c r="B48" s="26" t="s">
        <v>4</v>
      </c>
      <c r="C48" s="26" t="s">
        <v>4</v>
      </c>
      <c r="D48" s="39" t="s">
        <v>5</v>
      </c>
      <c r="E48" s="39" t="s">
        <v>6</v>
      </c>
      <c r="F48" s="31">
        <v>41337</v>
      </c>
      <c r="G48" s="31">
        <v>41393</v>
      </c>
      <c r="H48" s="34">
        <v>41512</v>
      </c>
    </row>
    <row r="49" spans="1:8" ht="12.75">
      <c r="A49">
        <v>1</v>
      </c>
      <c r="B49" s="51">
        <f aca="true" t="shared" si="4" ref="B49:B56">IF(C49=C48,B48,A49)</f>
        <v>1</v>
      </c>
      <c r="C49" s="51">
        <f aca="true" t="shared" si="5" ref="C49:C56">SUM(F49:H49)</f>
        <v>3600</v>
      </c>
      <c r="D49" s="66" t="s">
        <v>192</v>
      </c>
      <c r="E49" s="67" t="s">
        <v>98</v>
      </c>
      <c r="F49" s="26">
        <v>1360</v>
      </c>
      <c r="G49" s="26">
        <v>1120</v>
      </c>
      <c r="H49" s="26">
        <v>1120</v>
      </c>
    </row>
    <row r="50" spans="1:8" ht="12.75">
      <c r="A50">
        <v>2</v>
      </c>
      <c r="B50" s="51">
        <f t="shared" si="4"/>
        <v>2</v>
      </c>
      <c r="C50" s="51">
        <f t="shared" si="5"/>
        <v>3200</v>
      </c>
      <c r="D50" s="52" t="s">
        <v>129</v>
      </c>
      <c r="E50" s="61" t="s">
        <v>168</v>
      </c>
      <c r="F50" s="26">
        <v>1600</v>
      </c>
      <c r="G50" s="26"/>
      <c r="H50" s="26">
        <v>1600</v>
      </c>
    </row>
    <row r="51" spans="1:8" ht="12.75">
      <c r="A51">
        <v>3</v>
      </c>
      <c r="B51" s="51">
        <f t="shared" si="4"/>
        <v>3</v>
      </c>
      <c r="C51" s="51">
        <f t="shared" si="5"/>
        <v>3120</v>
      </c>
      <c r="D51" s="52" t="s">
        <v>230</v>
      </c>
      <c r="E51" s="52" t="s">
        <v>229</v>
      </c>
      <c r="F51" s="40">
        <v>400</v>
      </c>
      <c r="G51" s="26">
        <v>1360</v>
      </c>
      <c r="H51" s="30">
        <v>1360</v>
      </c>
    </row>
    <row r="52" spans="1:8" ht="12.75">
      <c r="A52">
        <v>4</v>
      </c>
      <c r="B52" s="51">
        <f t="shared" si="4"/>
        <v>4</v>
      </c>
      <c r="C52" s="51">
        <f t="shared" si="5"/>
        <v>2880</v>
      </c>
      <c r="D52" s="66" t="s">
        <v>22</v>
      </c>
      <c r="E52" s="66" t="s">
        <v>147</v>
      </c>
      <c r="F52" s="26">
        <v>880</v>
      </c>
      <c r="G52" s="26">
        <v>880</v>
      </c>
      <c r="H52" s="30">
        <v>1120</v>
      </c>
    </row>
    <row r="53" spans="1:8" ht="12.75">
      <c r="A53">
        <v>5</v>
      </c>
      <c r="B53" s="51">
        <f t="shared" si="4"/>
        <v>4</v>
      </c>
      <c r="C53" s="51">
        <f t="shared" si="5"/>
        <v>2880</v>
      </c>
      <c r="D53" s="66" t="s">
        <v>194</v>
      </c>
      <c r="E53" s="66" t="s">
        <v>171</v>
      </c>
      <c r="F53" s="26">
        <v>1120</v>
      </c>
      <c r="G53" s="26">
        <v>880</v>
      </c>
      <c r="H53" s="30">
        <v>880</v>
      </c>
    </row>
    <row r="54" spans="1:8" ht="12.75">
      <c r="A54">
        <v>6</v>
      </c>
      <c r="B54" s="51">
        <f t="shared" si="4"/>
        <v>6</v>
      </c>
      <c r="C54" s="51">
        <f t="shared" si="5"/>
        <v>2640</v>
      </c>
      <c r="D54" s="66" t="s">
        <v>237</v>
      </c>
      <c r="E54" s="66" t="s">
        <v>24</v>
      </c>
      <c r="F54" s="30">
        <v>880</v>
      </c>
      <c r="G54" s="30">
        <v>880</v>
      </c>
      <c r="H54" s="30">
        <v>880</v>
      </c>
    </row>
    <row r="55" spans="1:8" ht="12.75">
      <c r="A55">
        <v>7</v>
      </c>
      <c r="B55" s="63">
        <f t="shared" si="4"/>
        <v>7</v>
      </c>
      <c r="C55" s="63">
        <f t="shared" si="5"/>
        <v>1920</v>
      </c>
      <c r="D55" s="48" t="s">
        <v>166</v>
      </c>
      <c r="E55" s="48" t="s">
        <v>170</v>
      </c>
      <c r="F55" s="26">
        <v>400</v>
      </c>
      <c r="G55" s="26">
        <v>1120</v>
      </c>
      <c r="H55" s="30">
        <v>400</v>
      </c>
    </row>
    <row r="56" spans="1:8" ht="12.75">
      <c r="A56">
        <v>8</v>
      </c>
      <c r="B56" s="63">
        <f t="shared" si="4"/>
        <v>7</v>
      </c>
      <c r="C56" s="63">
        <f t="shared" si="5"/>
        <v>1920</v>
      </c>
      <c r="D56" s="48" t="s">
        <v>105</v>
      </c>
      <c r="E56" s="48" t="s">
        <v>102</v>
      </c>
      <c r="F56" s="26">
        <v>1120</v>
      </c>
      <c r="G56" s="26">
        <v>400</v>
      </c>
      <c r="H56" s="30">
        <v>400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B58">
      <selection activeCell="D86" sqref="D86"/>
    </sheetView>
  </sheetViews>
  <sheetFormatPr defaultColWidth="9.140625" defaultRowHeight="12.75"/>
  <cols>
    <col min="1" max="1" width="9.140625" style="0" hidden="1" customWidth="1"/>
    <col min="4" max="4" width="25.28125" style="0" bestFit="1" customWidth="1"/>
    <col min="5" max="5" width="27.57421875" style="0" bestFit="1" customWidth="1"/>
    <col min="7" max="7" width="10.140625" style="0" bestFit="1" customWidth="1"/>
  </cols>
  <sheetData>
    <row r="1" spans="2:8" ht="34.5" thickBot="1">
      <c r="B1" s="1" t="s">
        <v>0</v>
      </c>
      <c r="C1" s="23" t="s">
        <v>1</v>
      </c>
      <c r="D1" s="41" t="s">
        <v>44</v>
      </c>
      <c r="E1" s="36" t="s">
        <v>3</v>
      </c>
      <c r="F1" s="32" t="s">
        <v>186</v>
      </c>
      <c r="G1" s="32" t="s">
        <v>201</v>
      </c>
      <c r="H1" s="32" t="s">
        <v>249</v>
      </c>
    </row>
    <row r="2" spans="2:8" ht="12.75">
      <c r="B2" s="4"/>
      <c r="C2" s="4"/>
      <c r="D2" s="5"/>
      <c r="E2" s="5"/>
      <c r="F2" s="26"/>
      <c r="G2" s="44"/>
      <c r="H2" s="44"/>
    </row>
    <row r="3" spans="2:8" ht="12.75">
      <c r="B3" s="7" t="s">
        <v>4</v>
      </c>
      <c r="C3" s="8" t="s">
        <v>4</v>
      </c>
      <c r="D3" s="9" t="s">
        <v>5</v>
      </c>
      <c r="E3" s="9" t="s">
        <v>6</v>
      </c>
      <c r="F3" s="31">
        <v>41337</v>
      </c>
      <c r="G3" s="31">
        <v>41393</v>
      </c>
      <c r="H3" s="34">
        <v>41512</v>
      </c>
    </row>
    <row r="4" spans="1:8" ht="12.75">
      <c r="A4">
        <v>1</v>
      </c>
      <c r="B4" s="57">
        <f aca="true" t="shared" si="0" ref="B4:B12">IF(C4=C3,B3,A4)</f>
        <v>1</v>
      </c>
      <c r="C4" s="57">
        <f aca="true" t="shared" si="1" ref="C4:C12">SUM(F4:I4)</f>
        <v>4800</v>
      </c>
      <c r="D4" s="52" t="s">
        <v>88</v>
      </c>
      <c r="E4" s="10"/>
      <c r="F4" s="26">
        <v>1600</v>
      </c>
      <c r="G4" s="30">
        <v>1600</v>
      </c>
      <c r="H4" s="30">
        <v>1600</v>
      </c>
    </row>
    <row r="5" spans="1:8" ht="12.75">
      <c r="A5">
        <v>2</v>
      </c>
      <c r="B5" s="57">
        <f t="shared" si="0"/>
        <v>2</v>
      </c>
      <c r="C5" s="57">
        <f t="shared" si="1"/>
        <v>4080</v>
      </c>
      <c r="D5" s="59" t="s">
        <v>231</v>
      </c>
      <c r="E5" s="10"/>
      <c r="F5" s="26">
        <v>1360</v>
      </c>
      <c r="G5" s="26">
        <v>1360</v>
      </c>
      <c r="H5" s="30">
        <v>1360</v>
      </c>
    </row>
    <row r="6" spans="1:8" ht="12.75">
      <c r="A6">
        <v>3</v>
      </c>
      <c r="B6" s="57">
        <f t="shared" si="0"/>
        <v>3</v>
      </c>
      <c r="C6" s="57">
        <f t="shared" si="1"/>
        <v>3360</v>
      </c>
      <c r="D6" s="66" t="s">
        <v>32</v>
      </c>
      <c r="E6" s="6"/>
      <c r="F6" s="30">
        <v>1120</v>
      </c>
      <c r="G6" s="30">
        <v>1120</v>
      </c>
      <c r="H6" s="30">
        <v>1120</v>
      </c>
    </row>
    <row r="7" spans="1:8" ht="12.75">
      <c r="A7">
        <v>4</v>
      </c>
      <c r="B7" s="57">
        <f t="shared" si="0"/>
        <v>4</v>
      </c>
      <c r="C7" s="57">
        <f t="shared" si="1"/>
        <v>3120</v>
      </c>
      <c r="D7" s="66" t="s">
        <v>93</v>
      </c>
      <c r="E7" s="10"/>
      <c r="F7" s="26">
        <v>1120</v>
      </c>
      <c r="G7" s="26">
        <v>880</v>
      </c>
      <c r="H7" s="30">
        <v>1120</v>
      </c>
    </row>
    <row r="8" spans="1:8" ht="12.75">
      <c r="A8">
        <v>5</v>
      </c>
      <c r="B8" s="57">
        <f t="shared" si="0"/>
        <v>5</v>
      </c>
      <c r="C8" s="57">
        <f t="shared" si="1"/>
        <v>2640</v>
      </c>
      <c r="D8" s="68" t="s">
        <v>157</v>
      </c>
      <c r="E8" s="10"/>
      <c r="F8" s="26">
        <v>880</v>
      </c>
      <c r="G8" s="26">
        <v>1120</v>
      </c>
      <c r="H8" s="30">
        <v>640</v>
      </c>
    </row>
    <row r="9" spans="1:8" ht="12.75">
      <c r="A9">
        <v>6</v>
      </c>
      <c r="B9" s="57">
        <f t="shared" si="0"/>
        <v>6</v>
      </c>
      <c r="C9" s="57">
        <f t="shared" si="1"/>
        <v>2160</v>
      </c>
      <c r="D9" s="53" t="s">
        <v>160</v>
      </c>
      <c r="E9" s="10"/>
      <c r="F9" s="26">
        <v>400</v>
      </c>
      <c r="G9" s="26">
        <v>880</v>
      </c>
      <c r="H9" s="30">
        <v>880</v>
      </c>
    </row>
    <row r="10" spans="1:8" ht="12.75">
      <c r="A10">
        <v>7</v>
      </c>
      <c r="B10" s="47">
        <f t="shared" si="0"/>
        <v>7</v>
      </c>
      <c r="C10" s="47">
        <f t="shared" si="1"/>
        <v>1920</v>
      </c>
      <c r="D10" s="49" t="s">
        <v>132</v>
      </c>
      <c r="E10" s="10"/>
      <c r="F10" s="26">
        <v>400</v>
      </c>
      <c r="G10" s="26">
        <v>640</v>
      </c>
      <c r="H10" s="30">
        <v>880</v>
      </c>
    </row>
    <row r="11" spans="1:8" ht="12.75">
      <c r="A11">
        <v>8</v>
      </c>
      <c r="B11" s="47">
        <f t="shared" si="0"/>
        <v>7</v>
      </c>
      <c r="C11" s="47">
        <f t="shared" si="1"/>
        <v>1920</v>
      </c>
      <c r="D11" s="50" t="s">
        <v>91</v>
      </c>
      <c r="E11" s="10"/>
      <c r="F11" s="30">
        <v>640</v>
      </c>
      <c r="G11" s="30">
        <v>400</v>
      </c>
      <c r="H11" s="30">
        <v>880</v>
      </c>
    </row>
    <row r="12" spans="1:8" ht="12.75">
      <c r="A12">
        <v>9</v>
      </c>
      <c r="B12" s="47">
        <f t="shared" si="0"/>
        <v>7</v>
      </c>
      <c r="C12" s="47">
        <f t="shared" si="1"/>
        <v>1920</v>
      </c>
      <c r="D12" s="50" t="s">
        <v>159</v>
      </c>
      <c r="E12" s="10"/>
      <c r="F12" s="26">
        <v>640</v>
      </c>
      <c r="G12" s="26">
        <v>880</v>
      </c>
      <c r="H12" s="30">
        <v>400</v>
      </c>
    </row>
    <row r="13" spans="2:5" ht="12.75">
      <c r="B13" s="11"/>
      <c r="C13" s="11"/>
      <c r="D13" s="24"/>
      <c r="E13" s="24"/>
    </row>
    <row r="14" spans="2:5" ht="13.5" thickBot="1">
      <c r="B14" s="11"/>
      <c r="C14" s="12"/>
      <c r="D14" s="13"/>
      <c r="E14" s="13"/>
    </row>
    <row r="15" spans="2:8" ht="34.5" thickBot="1">
      <c r="B15" s="1" t="s">
        <v>0</v>
      </c>
      <c r="C15" s="23" t="s">
        <v>1</v>
      </c>
      <c r="D15" s="41" t="s">
        <v>46</v>
      </c>
      <c r="E15" s="27"/>
      <c r="F15" s="32" t="s">
        <v>186</v>
      </c>
      <c r="G15" s="32" t="s">
        <v>201</v>
      </c>
      <c r="H15" s="32" t="s">
        <v>249</v>
      </c>
    </row>
    <row r="16" spans="2:8" ht="12.75">
      <c r="B16" s="4"/>
      <c r="C16" s="4"/>
      <c r="D16" s="14"/>
      <c r="E16" s="15"/>
      <c r="F16" s="26"/>
      <c r="G16" s="44"/>
      <c r="H16" s="44"/>
    </row>
    <row r="17" spans="2:8" ht="12.75">
      <c r="B17" s="7" t="s">
        <v>4</v>
      </c>
      <c r="C17" s="8" t="s">
        <v>4</v>
      </c>
      <c r="D17" s="16" t="s">
        <v>5</v>
      </c>
      <c r="E17" s="16" t="s">
        <v>6</v>
      </c>
      <c r="F17" s="31">
        <v>41337</v>
      </c>
      <c r="G17" s="31">
        <v>41393</v>
      </c>
      <c r="H17" s="34">
        <v>41512</v>
      </c>
    </row>
    <row r="18" spans="1:8" ht="12.75">
      <c r="A18">
        <v>1</v>
      </c>
      <c r="B18" s="57">
        <f aca="true" t="shared" si="2" ref="B18:B25">IF(C18=C17,B17,A18)</f>
        <v>1</v>
      </c>
      <c r="C18" s="57">
        <f aca="true" t="shared" si="3" ref="C18:C25">SUM(F18:I18)</f>
        <v>3840</v>
      </c>
      <c r="D18" s="67" t="s">
        <v>35</v>
      </c>
      <c r="E18" s="6"/>
      <c r="F18" s="26">
        <v>880</v>
      </c>
      <c r="G18" s="26">
        <v>1360</v>
      </c>
      <c r="H18" s="26">
        <v>1600</v>
      </c>
    </row>
    <row r="19" spans="1:8" ht="12.75">
      <c r="A19">
        <v>2</v>
      </c>
      <c r="B19" s="57">
        <f t="shared" si="2"/>
        <v>2</v>
      </c>
      <c r="C19" s="57">
        <f t="shared" si="3"/>
        <v>3200</v>
      </c>
      <c r="D19" s="67" t="s">
        <v>196</v>
      </c>
      <c r="E19" s="6"/>
      <c r="F19" s="26">
        <v>1600</v>
      </c>
      <c r="G19" s="26">
        <v>1600</v>
      </c>
      <c r="H19" s="26"/>
    </row>
    <row r="20" spans="1:8" ht="12.75">
      <c r="A20">
        <v>3</v>
      </c>
      <c r="B20" s="57">
        <f t="shared" si="2"/>
        <v>3</v>
      </c>
      <c r="C20" s="57">
        <f t="shared" si="3"/>
        <v>3120</v>
      </c>
      <c r="D20" s="67" t="s">
        <v>36</v>
      </c>
      <c r="E20" s="6"/>
      <c r="F20" s="30">
        <v>1360</v>
      </c>
      <c r="G20" s="30">
        <v>640</v>
      </c>
      <c r="H20" s="30">
        <v>1120</v>
      </c>
    </row>
    <row r="21" spans="1:8" ht="12.75">
      <c r="A21">
        <v>4</v>
      </c>
      <c r="B21" s="57">
        <f t="shared" si="2"/>
        <v>3</v>
      </c>
      <c r="C21" s="57">
        <f t="shared" si="3"/>
        <v>3120</v>
      </c>
      <c r="D21" s="58" t="s">
        <v>232</v>
      </c>
      <c r="E21" s="6"/>
      <c r="F21" s="30">
        <v>640</v>
      </c>
      <c r="G21" s="30">
        <v>1120</v>
      </c>
      <c r="H21" s="30">
        <v>1360</v>
      </c>
    </row>
    <row r="22" spans="1:8" ht="12.75">
      <c r="A22">
        <v>5</v>
      </c>
      <c r="B22" s="57">
        <f t="shared" si="2"/>
        <v>5</v>
      </c>
      <c r="C22" s="57">
        <f t="shared" si="3"/>
        <v>2880</v>
      </c>
      <c r="D22" s="61" t="s">
        <v>162</v>
      </c>
      <c r="E22" s="6"/>
      <c r="F22" s="26">
        <v>1120</v>
      </c>
      <c r="G22" s="26">
        <v>1120</v>
      </c>
      <c r="H22" s="30">
        <v>640</v>
      </c>
    </row>
    <row r="23" spans="1:8" ht="12.75">
      <c r="A23">
        <v>6</v>
      </c>
      <c r="B23" s="57">
        <f t="shared" si="2"/>
        <v>6</v>
      </c>
      <c r="C23" s="57">
        <f t="shared" si="3"/>
        <v>2640</v>
      </c>
      <c r="D23" s="61" t="s">
        <v>163</v>
      </c>
      <c r="E23" s="6"/>
      <c r="F23" s="26">
        <v>1120</v>
      </c>
      <c r="G23" s="26">
        <v>640</v>
      </c>
      <c r="H23" s="30">
        <v>880</v>
      </c>
    </row>
    <row r="24" spans="1:8" ht="12.75">
      <c r="A24">
        <v>7</v>
      </c>
      <c r="B24" s="47">
        <f t="shared" si="2"/>
        <v>7</v>
      </c>
      <c r="C24" s="47">
        <f t="shared" si="3"/>
        <v>2400</v>
      </c>
      <c r="D24" s="62" t="s">
        <v>151</v>
      </c>
      <c r="E24" s="6"/>
      <c r="F24" s="26">
        <v>880</v>
      </c>
      <c r="G24" s="26">
        <v>880</v>
      </c>
      <c r="H24" s="26">
        <v>640</v>
      </c>
    </row>
    <row r="25" spans="1:8" ht="12.75">
      <c r="A25">
        <v>8</v>
      </c>
      <c r="B25" s="47">
        <f t="shared" si="2"/>
        <v>8</v>
      </c>
      <c r="C25" s="47">
        <f t="shared" si="3"/>
        <v>2160</v>
      </c>
      <c r="D25" s="62" t="s">
        <v>161</v>
      </c>
      <c r="E25" s="6"/>
      <c r="F25" s="26">
        <v>640</v>
      </c>
      <c r="G25" s="26">
        <v>640</v>
      </c>
      <c r="H25" s="30">
        <v>880</v>
      </c>
    </row>
    <row r="26" spans="2:5" ht="12.75">
      <c r="B26" s="11"/>
      <c r="C26" s="11"/>
      <c r="D26" s="13"/>
      <c r="E26" s="13"/>
    </row>
    <row r="27" spans="2:5" ht="13.5" thickBot="1">
      <c r="B27" s="17"/>
      <c r="C27" s="13"/>
      <c r="D27" s="13"/>
      <c r="E27" s="13"/>
    </row>
    <row r="28" spans="2:8" ht="34.5" thickBot="1">
      <c r="B28" s="1" t="s">
        <v>0</v>
      </c>
      <c r="C28" s="23" t="s">
        <v>1</v>
      </c>
      <c r="D28" s="41" t="s">
        <v>49</v>
      </c>
      <c r="E28" s="36" t="s">
        <v>3</v>
      </c>
      <c r="F28" s="32" t="s">
        <v>186</v>
      </c>
      <c r="G28" s="32" t="s">
        <v>201</v>
      </c>
      <c r="H28" s="32" t="s">
        <v>249</v>
      </c>
    </row>
    <row r="29" spans="2:8" ht="12.75">
      <c r="B29" s="4"/>
      <c r="C29" s="4"/>
      <c r="D29" s="5"/>
      <c r="E29" s="5"/>
      <c r="F29" s="26"/>
      <c r="G29" s="44"/>
      <c r="H29" s="44"/>
    </row>
    <row r="30" spans="2:8" ht="12.75">
      <c r="B30" s="7" t="s">
        <v>4</v>
      </c>
      <c r="C30" s="8" t="s">
        <v>4</v>
      </c>
      <c r="D30" s="9" t="s">
        <v>5</v>
      </c>
      <c r="E30" s="9" t="s">
        <v>6</v>
      </c>
      <c r="F30" s="31">
        <v>41337</v>
      </c>
      <c r="G30" s="31">
        <v>41393</v>
      </c>
      <c r="H30" s="34">
        <v>41512</v>
      </c>
    </row>
    <row r="31" spans="1:8" ht="12.75">
      <c r="A31">
        <v>1</v>
      </c>
      <c r="B31" s="57">
        <f>IF(C31=C30,B30,A31)</f>
        <v>1</v>
      </c>
      <c r="C31" s="57">
        <f>SUM(F31:I31)</f>
        <v>4800</v>
      </c>
      <c r="D31" s="53" t="s">
        <v>132</v>
      </c>
      <c r="E31" s="53" t="s">
        <v>29</v>
      </c>
      <c r="F31" s="26">
        <v>1600</v>
      </c>
      <c r="G31" s="26">
        <v>1600</v>
      </c>
      <c r="H31" s="30">
        <v>1600</v>
      </c>
    </row>
    <row r="32" spans="1:8" ht="12.75">
      <c r="A32">
        <v>2</v>
      </c>
      <c r="B32" s="57">
        <f>IF(C32=C31,B31,A32)</f>
        <v>2</v>
      </c>
      <c r="C32" s="57">
        <f>SUM(F32:I32)</f>
        <v>3840</v>
      </c>
      <c r="D32" s="68" t="s">
        <v>195</v>
      </c>
      <c r="E32" s="68" t="s">
        <v>94</v>
      </c>
      <c r="F32" s="26">
        <v>1360</v>
      </c>
      <c r="G32" s="26">
        <v>1120</v>
      </c>
      <c r="H32" s="30">
        <v>1360</v>
      </c>
    </row>
    <row r="33" spans="1:8" ht="12.75">
      <c r="A33">
        <v>3</v>
      </c>
      <c r="B33" s="57">
        <f>IF(C33=C32,B32,A33)</f>
        <v>3</v>
      </c>
      <c r="C33" s="57">
        <f>SUM(F33:I33)</f>
        <v>2880</v>
      </c>
      <c r="D33" s="53" t="s">
        <v>95</v>
      </c>
      <c r="E33" s="59" t="s">
        <v>158</v>
      </c>
      <c r="F33" s="26">
        <v>1120</v>
      </c>
      <c r="G33" s="26">
        <v>640</v>
      </c>
      <c r="H33" s="30">
        <v>1120</v>
      </c>
    </row>
    <row r="34" spans="1:8" ht="12.75">
      <c r="A34">
        <v>4</v>
      </c>
      <c r="B34" s="57">
        <f>IF(C34=C33,B33,A34)</f>
        <v>3</v>
      </c>
      <c r="C34" s="57">
        <f>SUM(F34:I34)</f>
        <v>2880</v>
      </c>
      <c r="D34" s="52" t="s">
        <v>164</v>
      </c>
      <c r="E34" s="53" t="s">
        <v>43</v>
      </c>
      <c r="F34" s="26">
        <v>640</v>
      </c>
      <c r="G34" s="26">
        <v>1360</v>
      </c>
      <c r="H34" s="30">
        <v>880</v>
      </c>
    </row>
    <row r="35" spans="2:5" ht="12.75">
      <c r="B35" s="11"/>
      <c r="C35" s="11"/>
      <c r="D35" s="25"/>
      <c r="E35" s="25"/>
    </row>
    <row r="36" spans="2:5" ht="13.5" thickBot="1">
      <c r="B36" s="18"/>
      <c r="C36" s="13"/>
      <c r="D36" s="13"/>
      <c r="E36" s="13"/>
    </row>
    <row r="37" spans="2:8" ht="34.5" thickBot="1">
      <c r="B37" s="1" t="s">
        <v>0</v>
      </c>
      <c r="C37" s="23" t="s">
        <v>1</v>
      </c>
      <c r="D37" s="41" t="s">
        <v>50</v>
      </c>
      <c r="E37" s="36" t="s">
        <v>3</v>
      </c>
      <c r="F37" s="32" t="s">
        <v>186</v>
      </c>
      <c r="G37" s="32" t="s">
        <v>201</v>
      </c>
      <c r="H37" s="32" t="s">
        <v>249</v>
      </c>
    </row>
    <row r="38" spans="2:8" ht="12.75">
      <c r="B38" s="4"/>
      <c r="C38" s="4"/>
      <c r="D38" s="5"/>
      <c r="E38" s="5"/>
      <c r="F38" s="26"/>
      <c r="G38" s="44"/>
      <c r="H38" s="44"/>
    </row>
    <row r="39" spans="2:8" ht="12.75">
      <c r="B39" s="7" t="s">
        <v>4</v>
      </c>
      <c r="C39" s="8" t="s">
        <v>4</v>
      </c>
      <c r="D39" s="9" t="s">
        <v>5</v>
      </c>
      <c r="E39" s="9" t="s">
        <v>6</v>
      </c>
      <c r="F39" s="31">
        <v>41337</v>
      </c>
      <c r="G39" s="31">
        <v>41393</v>
      </c>
      <c r="H39" s="34">
        <v>41512</v>
      </c>
    </row>
    <row r="40" spans="1:8" ht="12.75">
      <c r="A40">
        <v>1</v>
      </c>
      <c r="B40" s="57">
        <f>IF(C40=C39,B39,A40)</f>
        <v>1</v>
      </c>
      <c r="C40" s="57">
        <f>SUM(F40:I40)</f>
        <v>4320</v>
      </c>
      <c r="D40" s="66" t="s">
        <v>36</v>
      </c>
      <c r="E40" s="66" t="s">
        <v>35</v>
      </c>
      <c r="F40" s="26">
        <v>1600</v>
      </c>
      <c r="G40" s="26">
        <v>1120</v>
      </c>
      <c r="H40" s="26">
        <v>1600</v>
      </c>
    </row>
    <row r="41" spans="1:8" ht="12.75">
      <c r="A41">
        <v>2</v>
      </c>
      <c r="B41" s="57">
        <f>IF(C41=C40,B40,A41)</f>
        <v>2</v>
      </c>
      <c r="C41" s="57">
        <f>SUM(F41:I41)</f>
        <v>3600</v>
      </c>
      <c r="D41" s="59" t="s">
        <v>232</v>
      </c>
      <c r="E41" s="59" t="s">
        <v>233</v>
      </c>
      <c r="F41" s="26">
        <v>640</v>
      </c>
      <c r="G41" s="26">
        <v>1600</v>
      </c>
      <c r="H41" s="30">
        <v>1360</v>
      </c>
    </row>
    <row r="42" spans="1:8" ht="12.75">
      <c r="A42">
        <v>3</v>
      </c>
      <c r="B42" s="57">
        <f>IF(C42=C41,B41,A42)</f>
        <v>3</v>
      </c>
      <c r="C42" s="57">
        <f>SUM(F42:I42)</f>
        <v>3360</v>
      </c>
      <c r="D42" s="59" t="s">
        <v>38</v>
      </c>
      <c r="E42" s="59" t="s">
        <v>39</v>
      </c>
      <c r="F42" s="26">
        <v>1360</v>
      </c>
      <c r="G42" s="26">
        <v>1120</v>
      </c>
      <c r="H42" s="30">
        <v>880</v>
      </c>
    </row>
    <row r="43" spans="1:8" ht="12.75">
      <c r="A43">
        <v>4</v>
      </c>
      <c r="B43" s="47">
        <f>IF(C43=C42,B42,A43)</f>
        <v>4</v>
      </c>
      <c r="C43" s="47">
        <f>SUM(F43:I43)</f>
        <v>2640</v>
      </c>
      <c r="D43" s="62" t="s">
        <v>197</v>
      </c>
      <c r="E43" s="62" t="s">
        <v>198</v>
      </c>
      <c r="F43" s="26">
        <v>1120</v>
      </c>
      <c r="G43" s="26">
        <v>640</v>
      </c>
      <c r="H43" s="26">
        <v>880</v>
      </c>
    </row>
    <row r="44" spans="2:5" ht="12.75">
      <c r="B44" s="11"/>
      <c r="C44" s="11"/>
      <c r="D44" s="24"/>
      <c r="E44" s="24"/>
    </row>
    <row r="45" spans="2:5" ht="13.5" thickBot="1">
      <c r="B45" s="17"/>
      <c r="C45" s="13"/>
      <c r="D45" s="13"/>
      <c r="E45" s="13"/>
    </row>
    <row r="46" spans="2:8" ht="34.5" thickBot="1">
      <c r="B46" s="1" t="s">
        <v>0</v>
      </c>
      <c r="C46" s="23" t="s">
        <v>1</v>
      </c>
      <c r="D46" s="41" t="s">
        <v>51</v>
      </c>
      <c r="E46" s="36"/>
      <c r="F46" s="32" t="s">
        <v>186</v>
      </c>
      <c r="G46" s="32" t="s">
        <v>201</v>
      </c>
      <c r="H46" s="32" t="s">
        <v>249</v>
      </c>
    </row>
    <row r="47" spans="2:8" ht="12.75">
      <c r="B47" s="4"/>
      <c r="C47" s="4"/>
      <c r="D47" s="5"/>
      <c r="E47" s="5"/>
      <c r="F47" s="26"/>
      <c r="G47" s="44"/>
      <c r="H47" s="44"/>
    </row>
    <row r="48" spans="2:8" ht="12.75">
      <c r="B48" s="7" t="s">
        <v>4</v>
      </c>
      <c r="C48" s="8" t="s">
        <v>4</v>
      </c>
      <c r="D48" s="9" t="s">
        <v>5</v>
      </c>
      <c r="E48" s="9" t="s">
        <v>6</v>
      </c>
      <c r="F48" s="31">
        <v>41337</v>
      </c>
      <c r="G48" s="31">
        <v>41393</v>
      </c>
      <c r="H48" s="34">
        <v>41512</v>
      </c>
    </row>
    <row r="49" spans="1:8" ht="12.75">
      <c r="A49">
        <v>1</v>
      </c>
      <c r="B49" s="57">
        <f aca="true" t="shared" si="4" ref="B49:B56">IF(C49=C48,B48,A49)</f>
        <v>1</v>
      </c>
      <c r="C49" s="57">
        <f aca="true" t="shared" si="5" ref="C49:C56">SUM(F49:I49)</f>
        <v>4080</v>
      </c>
      <c r="D49" s="52" t="s">
        <v>231</v>
      </c>
      <c r="E49" s="59" t="s">
        <v>232</v>
      </c>
      <c r="F49" s="30">
        <v>1360</v>
      </c>
      <c r="G49" s="30">
        <v>1120</v>
      </c>
      <c r="H49" s="30">
        <v>1600</v>
      </c>
    </row>
    <row r="50" spans="1:8" ht="12.75">
      <c r="A50">
        <v>2</v>
      </c>
      <c r="B50" s="57">
        <f t="shared" si="4"/>
        <v>1</v>
      </c>
      <c r="C50" s="57">
        <f t="shared" si="5"/>
        <v>4080</v>
      </c>
      <c r="D50" s="53" t="s">
        <v>29</v>
      </c>
      <c r="E50" s="61" t="s">
        <v>161</v>
      </c>
      <c r="F50" s="26">
        <v>1600</v>
      </c>
      <c r="G50" s="26">
        <v>1360</v>
      </c>
      <c r="H50" s="26">
        <v>1120</v>
      </c>
    </row>
    <row r="51" spans="1:8" ht="12.75">
      <c r="A51">
        <v>3</v>
      </c>
      <c r="B51" s="57">
        <f t="shared" si="4"/>
        <v>3</v>
      </c>
      <c r="C51" s="57">
        <f t="shared" si="5"/>
        <v>3120</v>
      </c>
      <c r="D51" s="67" t="s">
        <v>133</v>
      </c>
      <c r="E51" s="67" t="s">
        <v>36</v>
      </c>
      <c r="F51" s="26">
        <v>880</v>
      </c>
      <c r="G51" s="26">
        <v>1120</v>
      </c>
      <c r="H51" s="30">
        <v>1120</v>
      </c>
    </row>
    <row r="52" spans="1:8" ht="12.75">
      <c r="A52">
        <v>4</v>
      </c>
      <c r="B52" s="57">
        <f t="shared" si="4"/>
        <v>4</v>
      </c>
      <c r="C52" s="57">
        <f t="shared" si="5"/>
        <v>2720</v>
      </c>
      <c r="D52" s="66" t="s">
        <v>32</v>
      </c>
      <c r="E52" s="67" t="s">
        <v>196</v>
      </c>
      <c r="F52" s="26">
        <v>1120</v>
      </c>
      <c r="G52" s="26">
        <v>1600</v>
      </c>
      <c r="H52" s="26"/>
    </row>
    <row r="53" spans="1:8" ht="12.75">
      <c r="A53">
        <v>5</v>
      </c>
      <c r="B53" s="57">
        <f t="shared" si="4"/>
        <v>5</v>
      </c>
      <c r="C53" s="57">
        <f t="shared" si="5"/>
        <v>2400</v>
      </c>
      <c r="D53" s="68" t="s">
        <v>157</v>
      </c>
      <c r="E53" s="66" t="s">
        <v>103</v>
      </c>
      <c r="F53" s="26">
        <v>880</v>
      </c>
      <c r="G53" s="26">
        <v>640</v>
      </c>
      <c r="H53" s="30">
        <v>880</v>
      </c>
    </row>
    <row r="54" spans="1:8" ht="12.75">
      <c r="A54">
        <v>6</v>
      </c>
      <c r="B54" s="57">
        <f t="shared" si="4"/>
        <v>5</v>
      </c>
      <c r="C54" s="57">
        <f t="shared" si="5"/>
        <v>2400</v>
      </c>
      <c r="D54" s="61" t="s">
        <v>101</v>
      </c>
      <c r="E54" s="61" t="s">
        <v>162</v>
      </c>
      <c r="F54" s="26">
        <v>880</v>
      </c>
      <c r="G54" s="26">
        <v>880</v>
      </c>
      <c r="H54" s="30">
        <v>640</v>
      </c>
    </row>
    <row r="55" spans="1:8" ht="12.75">
      <c r="A55">
        <v>7</v>
      </c>
      <c r="B55" s="47">
        <f t="shared" si="4"/>
        <v>7</v>
      </c>
      <c r="C55" s="47">
        <f t="shared" si="5"/>
        <v>1760</v>
      </c>
      <c r="D55" s="50" t="s">
        <v>93</v>
      </c>
      <c r="E55" s="48" t="s">
        <v>35</v>
      </c>
      <c r="F55" s="26">
        <v>1120</v>
      </c>
      <c r="G55" s="26">
        <v>640</v>
      </c>
      <c r="H55" s="26"/>
    </row>
    <row r="56" spans="1:8" ht="12.75">
      <c r="A56">
        <v>8</v>
      </c>
      <c r="B56" s="47">
        <f t="shared" si="4"/>
        <v>8</v>
      </c>
      <c r="C56" s="47">
        <f t="shared" si="5"/>
        <v>1680</v>
      </c>
      <c r="D56" s="62" t="s">
        <v>106</v>
      </c>
      <c r="E56" s="62" t="s">
        <v>163</v>
      </c>
      <c r="F56" s="26">
        <v>400</v>
      </c>
      <c r="G56" s="26">
        <v>640</v>
      </c>
      <c r="H56" s="30">
        <v>640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"/>
  <sheetViews>
    <sheetView zoomScale="91" zoomScaleNormal="91" zoomScalePageLayoutView="0" workbookViewId="0" topLeftCell="B1">
      <selection activeCell="D37" sqref="D37"/>
    </sheetView>
  </sheetViews>
  <sheetFormatPr defaultColWidth="9.140625" defaultRowHeight="12.75"/>
  <cols>
    <col min="1" max="1" width="9.140625" style="0" hidden="1" customWidth="1"/>
    <col min="4" max="4" width="27.28125" style="0" customWidth="1"/>
    <col min="5" max="5" width="25.57421875" style="0" customWidth="1"/>
    <col min="6" max="8" width="10.140625" style="0" bestFit="1" customWidth="1"/>
  </cols>
  <sheetData>
    <row r="1" spans="2:8" ht="34.5" thickBot="1">
      <c r="B1" s="1" t="s">
        <v>0</v>
      </c>
      <c r="C1" s="2" t="s">
        <v>1</v>
      </c>
      <c r="D1" s="41" t="s">
        <v>53</v>
      </c>
      <c r="E1" s="36" t="s">
        <v>3</v>
      </c>
      <c r="F1" s="32" t="s">
        <v>186</v>
      </c>
      <c r="G1" s="32" t="s">
        <v>240</v>
      </c>
      <c r="H1" s="32" t="s">
        <v>254</v>
      </c>
    </row>
    <row r="2" spans="2:8" ht="12.75">
      <c r="B2" s="4"/>
      <c r="C2" s="4"/>
      <c r="D2" s="5"/>
      <c r="E2" s="5"/>
      <c r="F2" s="26"/>
      <c r="G2" s="26"/>
      <c r="H2" s="26"/>
    </row>
    <row r="3" spans="2:8" ht="12.75">
      <c r="B3" s="7" t="s">
        <v>4</v>
      </c>
      <c r="C3" s="8" t="s">
        <v>4</v>
      </c>
      <c r="D3" s="9" t="s">
        <v>5</v>
      </c>
      <c r="E3" s="9" t="s">
        <v>6</v>
      </c>
      <c r="F3" s="31">
        <v>41337</v>
      </c>
      <c r="G3" s="31">
        <v>41470</v>
      </c>
      <c r="H3" s="31">
        <v>41533</v>
      </c>
    </row>
    <row r="4" spans="1:8" ht="12.75">
      <c r="A4">
        <v>1</v>
      </c>
      <c r="B4" s="51">
        <f aca="true" t="shared" si="0" ref="B4:B13">IF(C4=C3,B3,A4)</f>
        <v>1</v>
      </c>
      <c r="C4" s="51">
        <f aca="true" t="shared" si="1" ref="C4:C13">SUM(F4:I4)</f>
        <v>2720</v>
      </c>
      <c r="D4" s="66" t="s">
        <v>155</v>
      </c>
      <c r="E4" s="10"/>
      <c r="F4" s="26">
        <v>1360</v>
      </c>
      <c r="G4" s="26">
        <v>1360</v>
      </c>
      <c r="H4" s="26"/>
    </row>
    <row r="5" spans="1:8" ht="12.75">
      <c r="A5">
        <v>2</v>
      </c>
      <c r="B5" s="51">
        <f t="shared" si="0"/>
        <v>2</v>
      </c>
      <c r="C5" s="51">
        <f t="shared" si="1"/>
        <v>2480</v>
      </c>
      <c r="D5" s="68" t="s">
        <v>55</v>
      </c>
      <c r="E5" s="10"/>
      <c r="F5" s="30">
        <v>1600</v>
      </c>
      <c r="G5" s="26">
        <v>880</v>
      </c>
      <c r="H5" s="26"/>
    </row>
    <row r="6" spans="1:8" ht="12.75">
      <c r="A6">
        <v>3</v>
      </c>
      <c r="B6" s="51">
        <f t="shared" si="0"/>
        <v>3</v>
      </c>
      <c r="C6" s="51">
        <f t="shared" si="1"/>
        <v>2400</v>
      </c>
      <c r="D6" s="52" t="s">
        <v>57</v>
      </c>
      <c r="E6" s="10"/>
      <c r="F6" s="30">
        <v>880</v>
      </c>
      <c r="G6" s="26">
        <v>640</v>
      </c>
      <c r="H6" s="30">
        <v>880</v>
      </c>
    </row>
    <row r="7" spans="1:8" ht="12.75">
      <c r="A7">
        <v>4</v>
      </c>
      <c r="B7" s="51">
        <f t="shared" si="0"/>
        <v>4</v>
      </c>
      <c r="C7" s="51">
        <f t="shared" si="1"/>
        <v>2160</v>
      </c>
      <c r="D7" s="52" t="s">
        <v>58</v>
      </c>
      <c r="E7" s="10"/>
      <c r="F7" s="30">
        <v>400</v>
      </c>
      <c r="G7" s="26">
        <v>640</v>
      </c>
      <c r="H7" s="30">
        <v>1120</v>
      </c>
    </row>
    <row r="8" spans="1:8" ht="12.75">
      <c r="A8">
        <v>5</v>
      </c>
      <c r="B8" s="51">
        <f t="shared" si="0"/>
        <v>5</v>
      </c>
      <c r="C8" s="51">
        <f t="shared" si="1"/>
        <v>1760</v>
      </c>
      <c r="D8" s="66" t="s">
        <v>135</v>
      </c>
      <c r="E8" s="10"/>
      <c r="F8" s="26"/>
      <c r="G8" s="26">
        <v>160</v>
      </c>
      <c r="H8" s="26">
        <v>1600</v>
      </c>
    </row>
    <row r="9" spans="1:8" ht="12.75">
      <c r="A9">
        <v>6</v>
      </c>
      <c r="B9" s="54">
        <f t="shared" si="0"/>
        <v>6</v>
      </c>
      <c r="C9" s="54">
        <f t="shared" si="1"/>
        <v>1600</v>
      </c>
      <c r="D9" s="69" t="s">
        <v>241</v>
      </c>
      <c r="E9" s="10"/>
      <c r="F9" s="26"/>
      <c r="G9" s="26">
        <v>1600</v>
      </c>
      <c r="H9" s="26"/>
    </row>
    <row r="10" spans="1:8" ht="12.75">
      <c r="A10">
        <v>7</v>
      </c>
      <c r="B10" s="47">
        <f t="shared" si="0"/>
        <v>7</v>
      </c>
      <c r="C10" s="47">
        <f t="shared" si="1"/>
        <v>1520</v>
      </c>
      <c r="D10" s="48" t="s">
        <v>231</v>
      </c>
      <c r="E10" s="10"/>
      <c r="F10" s="26"/>
      <c r="G10" s="26">
        <v>160</v>
      </c>
      <c r="H10" s="26">
        <v>1360</v>
      </c>
    </row>
    <row r="11" spans="1:8" ht="12.75">
      <c r="A11">
        <v>8</v>
      </c>
      <c r="B11" s="47">
        <f t="shared" si="0"/>
        <v>7</v>
      </c>
      <c r="C11" s="47">
        <f t="shared" si="1"/>
        <v>1520</v>
      </c>
      <c r="D11" s="49" t="s">
        <v>85</v>
      </c>
      <c r="E11" s="10"/>
      <c r="F11" s="26">
        <v>400</v>
      </c>
      <c r="G11" s="26"/>
      <c r="H11" s="26">
        <v>1120</v>
      </c>
    </row>
    <row r="12" spans="1:8" ht="12.75">
      <c r="A12">
        <v>9</v>
      </c>
      <c r="B12" s="47">
        <f t="shared" si="0"/>
        <v>7</v>
      </c>
      <c r="C12" s="47">
        <f t="shared" si="1"/>
        <v>1520</v>
      </c>
      <c r="D12" s="49" t="s">
        <v>152</v>
      </c>
      <c r="E12" s="10"/>
      <c r="F12" s="26">
        <v>880</v>
      </c>
      <c r="G12" s="26">
        <v>640</v>
      </c>
      <c r="H12" s="26"/>
    </row>
    <row r="13" spans="1:8" ht="12.75">
      <c r="A13">
        <v>10</v>
      </c>
      <c r="B13" s="47">
        <f t="shared" si="0"/>
        <v>7</v>
      </c>
      <c r="C13" s="47">
        <f t="shared" si="1"/>
        <v>1520</v>
      </c>
      <c r="D13" s="50" t="s">
        <v>153</v>
      </c>
      <c r="E13" s="10"/>
      <c r="F13" s="26">
        <v>880</v>
      </c>
      <c r="G13" s="26">
        <v>640</v>
      </c>
      <c r="H13" s="26"/>
    </row>
    <row r="14" spans="1:7" ht="12.75" hidden="1">
      <c r="A14">
        <v>69</v>
      </c>
      <c r="B14" s="8" t="e">
        <f>IF(C14=#REF!,#REF!,A14)</f>
        <v>#REF!</v>
      </c>
      <c r="C14" s="8">
        <f>SUM(F14:I14)</f>
        <v>0</v>
      </c>
      <c r="D14" s="10" t="s">
        <v>134</v>
      </c>
      <c r="E14" s="10"/>
      <c r="F14" s="26"/>
      <c r="G14" s="26"/>
    </row>
    <row r="15" spans="1:7" ht="12.75" hidden="1">
      <c r="A15">
        <v>70</v>
      </c>
      <c r="B15" s="8" t="e">
        <f aca="true" t="shared" si="2" ref="B15:B26">IF(C15=C14,B14,A15)</f>
        <v>#REF!</v>
      </c>
      <c r="C15" s="8">
        <f>SUM(F15:I15)</f>
        <v>0</v>
      </c>
      <c r="D15" s="10" t="s">
        <v>135</v>
      </c>
      <c r="E15" s="10"/>
      <c r="F15" s="26"/>
      <c r="G15" s="26"/>
    </row>
    <row r="16" spans="1:7" ht="12.75" hidden="1">
      <c r="A16">
        <v>71</v>
      </c>
      <c r="B16" s="8" t="e">
        <f t="shared" si="2"/>
        <v>#REF!</v>
      </c>
      <c r="C16" s="8">
        <f>SUM(F16:I16)</f>
        <v>0</v>
      </c>
      <c r="D16" s="21" t="s">
        <v>87</v>
      </c>
      <c r="E16" s="10"/>
      <c r="F16" s="26"/>
      <c r="G16" s="26"/>
    </row>
    <row r="17" spans="1:7" ht="12.75" hidden="1">
      <c r="A17">
        <v>72</v>
      </c>
      <c r="B17" s="8" t="e">
        <f t="shared" si="2"/>
        <v>#REF!</v>
      </c>
      <c r="C17" s="8">
        <f>SUM(F17:I17)</f>
        <v>0</v>
      </c>
      <c r="D17" s="10" t="s">
        <v>31</v>
      </c>
      <c r="E17" s="10"/>
      <c r="F17" s="26"/>
      <c r="G17" s="26"/>
    </row>
    <row r="18" spans="1:7" ht="12.75" hidden="1">
      <c r="A18">
        <v>73</v>
      </c>
      <c r="B18" s="8" t="e">
        <f t="shared" si="2"/>
        <v>#REF!</v>
      </c>
      <c r="C18" s="8">
        <f aca="true" t="shared" si="3" ref="C18:C36">SUM(F18:I18)</f>
        <v>0</v>
      </c>
      <c r="D18" s="10" t="s">
        <v>136</v>
      </c>
      <c r="E18" s="10"/>
      <c r="F18" s="26"/>
      <c r="G18" s="26"/>
    </row>
    <row r="19" spans="1:7" ht="12.75" hidden="1">
      <c r="A19">
        <v>74</v>
      </c>
      <c r="B19" s="8" t="e">
        <f t="shared" si="2"/>
        <v>#REF!</v>
      </c>
      <c r="C19" s="8">
        <f t="shared" si="3"/>
        <v>0</v>
      </c>
      <c r="D19" s="10" t="s">
        <v>137</v>
      </c>
      <c r="E19" s="10"/>
      <c r="F19" s="26"/>
      <c r="G19" s="26"/>
    </row>
    <row r="20" spans="1:7" ht="12.75" hidden="1">
      <c r="A20">
        <v>75</v>
      </c>
      <c r="B20" s="8" t="e">
        <f t="shared" si="2"/>
        <v>#REF!</v>
      </c>
      <c r="C20" s="8">
        <f t="shared" si="3"/>
        <v>0</v>
      </c>
      <c r="D20" s="46" t="s">
        <v>138</v>
      </c>
      <c r="E20" s="10"/>
      <c r="F20" s="26"/>
      <c r="G20" s="26"/>
    </row>
    <row r="21" spans="1:7" ht="12.75" hidden="1">
      <c r="A21">
        <v>76</v>
      </c>
      <c r="B21" s="8" t="e">
        <f t="shared" si="2"/>
        <v>#REF!</v>
      </c>
      <c r="C21" s="8">
        <f t="shared" si="3"/>
        <v>0</v>
      </c>
      <c r="D21" s="10" t="s">
        <v>139</v>
      </c>
      <c r="E21" s="10"/>
      <c r="F21" s="26"/>
      <c r="G21" s="26"/>
    </row>
    <row r="22" spans="1:7" ht="12.75" hidden="1">
      <c r="A22">
        <v>77</v>
      </c>
      <c r="B22" s="8" t="e">
        <f t="shared" si="2"/>
        <v>#REF!</v>
      </c>
      <c r="C22" s="8">
        <f t="shared" si="3"/>
        <v>0</v>
      </c>
      <c r="D22" s="10" t="s">
        <v>140</v>
      </c>
      <c r="E22" s="10"/>
      <c r="F22" s="26"/>
      <c r="G22" s="26"/>
    </row>
    <row r="23" spans="1:7" ht="12.75" hidden="1">
      <c r="A23">
        <v>78</v>
      </c>
      <c r="B23" s="8" t="e">
        <f t="shared" si="2"/>
        <v>#REF!</v>
      </c>
      <c r="C23" s="8">
        <f t="shared" si="3"/>
        <v>0</v>
      </c>
      <c r="D23" s="10" t="s">
        <v>131</v>
      </c>
      <c r="E23" s="10"/>
      <c r="F23" s="26"/>
      <c r="G23" s="26"/>
    </row>
    <row r="24" spans="1:7" ht="12.75" hidden="1">
      <c r="A24">
        <v>79</v>
      </c>
      <c r="B24" s="8" t="e">
        <f t="shared" si="2"/>
        <v>#REF!</v>
      </c>
      <c r="C24" s="8">
        <f t="shared" si="3"/>
        <v>0</v>
      </c>
      <c r="D24" s="10" t="s">
        <v>96</v>
      </c>
      <c r="E24" s="10"/>
      <c r="F24" s="26"/>
      <c r="G24" s="26"/>
    </row>
    <row r="25" spans="1:7" ht="12.75" hidden="1">
      <c r="A25">
        <v>80</v>
      </c>
      <c r="B25" s="8" t="e">
        <f t="shared" si="2"/>
        <v>#REF!</v>
      </c>
      <c r="C25" s="8">
        <f t="shared" si="3"/>
        <v>0</v>
      </c>
      <c r="D25" s="10" t="s">
        <v>65</v>
      </c>
      <c r="E25" s="10"/>
      <c r="F25" s="26"/>
      <c r="G25" s="26"/>
    </row>
    <row r="26" spans="1:7" ht="12.75" hidden="1">
      <c r="A26">
        <v>81</v>
      </c>
      <c r="B26" s="8" t="e">
        <f t="shared" si="2"/>
        <v>#REF!</v>
      </c>
      <c r="C26" s="8">
        <f t="shared" si="3"/>
        <v>0</v>
      </c>
      <c r="D26" s="10" t="s">
        <v>231</v>
      </c>
      <c r="E26" s="10"/>
      <c r="F26" s="26"/>
      <c r="G26" s="26"/>
    </row>
    <row r="27" spans="1:7" ht="12.75" hidden="1">
      <c r="A27">
        <v>82</v>
      </c>
      <c r="B27" s="8" t="e">
        <f aca="true" t="shared" si="4" ref="B27:B36">IF(C27=C26,B26,A27)</f>
        <v>#REF!</v>
      </c>
      <c r="C27" s="8">
        <f t="shared" si="3"/>
        <v>0</v>
      </c>
      <c r="D27" s="10" t="s">
        <v>90</v>
      </c>
      <c r="E27" s="10"/>
      <c r="F27" s="26"/>
      <c r="G27" s="26"/>
    </row>
    <row r="28" spans="1:7" ht="12.75" hidden="1">
      <c r="A28">
        <v>83</v>
      </c>
      <c r="B28" s="8" t="e">
        <f t="shared" si="4"/>
        <v>#REF!</v>
      </c>
      <c r="C28" s="8">
        <f t="shared" si="3"/>
        <v>0</v>
      </c>
      <c r="D28" s="10" t="s">
        <v>236</v>
      </c>
      <c r="E28" s="10"/>
      <c r="F28" s="26"/>
      <c r="G28" s="26"/>
    </row>
    <row r="29" spans="1:7" ht="12.75" hidden="1">
      <c r="A29">
        <v>84</v>
      </c>
      <c r="B29" s="8" t="e">
        <f t="shared" si="4"/>
        <v>#REF!</v>
      </c>
      <c r="C29" s="8">
        <f t="shared" si="3"/>
        <v>0</v>
      </c>
      <c r="D29" s="10" t="s">
        <v>149</v>
      </c>
      <c r="E29" s="10"/>
      <c r="F29" s="26"/>
      <c r="G29" s="26"/>
    </row>
    <row r="30" spans="1:7" ht="12.75" hidden="1">
      <c r="A30">
        <v>85</v>
      </c>
      <c r="B30" s="8" t="e">
        <f t="shared" si="4"/>
        <v>#REF!</v>
      </c>
      <c r="C30" s="8">
        <f t="shared" si="3"/>
        <v>0</v>
      </c>
      <c r="D30" s="10" t="s">
        <v>141</v>
      </c>
      <c r="E30" s="10"/>
      <c r="F30" s="26"/>
      <c r="G30" s="26"/>
    </row>
    <row r="31" spans="1:7" ht="12.75" hidden="1">
      <c r="A31">
        <v>86</v>
      </c>
      <c r="B31" s="8" t="e">
        <f t="shared" si="4"/>
        <v>#REF!</v>
      </c>
      <c r="C31" s="8">
        <f t="shared" si="3"/>
        <v>0</v>
      </c>
      <c r="D31" s="22" t="s">
        <v>54</v>
      </c>
      <c r="E31" s="10"/>
      <c r="F31" s="26"/>
      <c r="G31" s="26"/>
    </row>
    <row r="32" spans="1:7" ht="12.75" hidden="1">
      <c r="A32">
        <v>87</v>
      </c>
      <c r="B32" s="8" t="e">
        <f t="shared" si="4"/>
        <v>#REF!</v>
      </c>
      <c r="C32" s="8">
        <f t="shared" si="3"/>
        <v>0</v>
      </c>
      <c r="D32" s="10" t="s">
        <v>80</v>
      </c>
      <c r="E32" s="10"/>
      <c r="F32" s="26"/>
      <c r="G32" s="26"/>
    </row>
    <row r="33" spans="1:7" ht="12.75" hidden="1">
      <c r="A33">
        <v>88</v>
      </c>
      <c r="B33" s="8" t="e">
        <f t="shared" si="4"/>
        <v>#REF!</v>
      </c>
      <c r="C33" s="8">
        <f t="shared" si="3"/>
        <v>0</v>
      </c>
      <c r="D33" s="10" t="s">
        <v>142</v>
      </c>
      <c r="E33" s="10"/>
      <c r="F33" s="26"/>
      <c r="G33" s="38"/>
    </row>
    <row r="34" spans="1:7" ht="12.75" hidden="1">
      <c r="A34">
        <v>89</v>
      </c>
      <c r="B34" s="8" t="e">
        <f t="shared" si="4"/>
        <v>#REF!</v>
      </c>
      <c r="C34" s="8">
        <f t="shared" si="3"/>
        <v>0</v>
      </c>
      <c r="D34" s="10" t="s">
        <v>59</v>
      </c>
      <c r="E34" s="10"/>
      <c r="F34" s="26"/>
      <c r="G34" s="38"/>
    </row>
    <row r="35" spans="1:7" ht="12.75" hidden="1">
      <c r="A35">
        <v>90</v>
      </c>
      <c r="B35" s="8" t="e">
        <f t="shared" si="4"/>
        <v>#REF!</v>
      </c>
      <c r="C35" s="8">
        <f t="shared" si="3"/>
        <v>0</v>
      </c>
      <c r="D35" s="10" t="s">
        <v>62</v>
      </c>
      <c r="E35" s="10"/>
      <c r="F35" s="26"/>
      <c r="G35" s="38"/>
    </row>
    <row r="36" spans="1:7" ht="12.75" hidden="1">
      <c r="A36">
        <v>91</v>
      </c>
      <c r="B36" s="8" t="e">
        <f t="shared" si="4"/>
        <v>#REF!</v>
      </c>
      <c r="C36" s="8">
        <f t="shared" si="3"/>
        <v>0</v>
      </c>
      <c r="D36" s="10" t="s">
        <v>94</v>
      </c>
      <c r="E36" s="10"/>
      <c r="F36" s="26"/>
      <c r="G36" s="38"/>
    </row>
    <row r="37" spans="2:7" ht="12.75">
      <c r="B37" s="11"/>
      <c r="C37" s="11"/>
      <c r="D37" s="35"/>
      <c r="E37" s="24"/>
      <c r="G37" s="38"/>
    </row>
    <row r="38" spans="2:7" ht="13.5" thickBot="1">
      <c r="B38" s="11"/>
      <c r="C38" s="11"/>
      <c r="D38" s="13"/>
      <c r="E38" s="13"/>
      <c r="G38" s="38"/>
    </row>
    <row r="39" spans="2:8" ht="34.5" thickBot="1">
      <c r="B39" s="19" t="s">
        <v>0</v>
      </c>
      <c r="C39" s="2" t="s">
        <v>1</v>
      </c>
      <c r="D39" s="41" t="s">
        <v>66</v>
      </c>
      <c r="E39" s="27"/>
      <c r="F39" s="32" t="s">
        <v>186</v>
      </c>
      <c r="G39" s="32" t="s">
        <v>240</v>
      </c>
      <c r="H39" s="32" t="s">
        <v>254</v>
      </c>
    </row>
    <row r="40" spans="2:8" ht="12.75">
      <c r="B40" s="4"/>
      <c r="C40" s="4"/>
      <c r="D40" s="14"/>
      <c r="E40" s="15"/>
      <c r="F40" s="26"/>
      <c r="G40" s="26"/>
      <c r="H40" s="26"/>
    </row>
    <row r="41" spans="2:8" ht="12.75">
      <c r="B41" s="7" t="s">
        <v>4</v>
      </c>
      <c r="C41" s="8" t="s">
        <v>4</v>
      </c>
      <c r="D41" s="16" t="s">
        <v>5</v>
      </c>
      <c r="E41" s="16" t="s">
        <v>6</v>
      </c>
      <c r="F41" s="31">
        <v>41337</v>
      </c>
      <c r="G41" s="31">
        <v>41470</v>
      </c>
      <c r="H41" s="31">
        <v>41533</v>
      </c>
    </row>
    <row r="42" spans="1:8" ht="12.75">
      <c r="A42">
        <v>1</v>
      </c>
      <c r="B42" s="55">
        <f aca="true" t="shared" si="5" ref="B42:B48">IF(C42=C41,B41,A42)</f>
        <v>1</v>
      </c>
      <c r="C42" s="55">
        <f aca="true" t="shared" si="6" ref="C42:C56">SUM(F42:I42)</f>
        <v>4560</v>
      </c>
      <c r="D42" s="70" t="s">
        <v>68</v>
      </c>
      <c r="E42" s="6"/>
      <c r="F42" s="30">
        <v>1600</v>
      </c>
      <c r="G42" s="26">
        <v>1360</v>
      </c>
      <c r="H42" s="30">
        <v>1600</v>
      </c>
    </row>
    <row r="43" spans="1:8" ht="12.75">
      <c r="A43">
        <v>2</v>
      </c>
      <c r="B43" s="57">
        <f t="shared" si="5"/>
        <v>2</v>
      </c>
      <c r="C43" s="57">
        <f t="shared" si="6"/>
        <v>2640</v>
      </c>
      <c r="D43" s="67" t="s">
        <v>146</v>
      </c>
      <c r="E43" s="6"/>
      <c r="F43" s="26">
        <v>1360</v>
      </c>
      <c r="G43" s="26">
        <v>640</v>
      </c>
      <c r="H43" s="26">
        <v>640</v>
      </c>
    </row>
    <row r="44" spans="1:8" ht="12.75">
      <c r="A44">
        <v>3</v>
      </c>
      <c r="B44" s="57">
        <f t="shared" si="5"/>
        <v>2</v>
      </c>
      <c r="C44" s="57">
        <f t="shared" si="6"/>
        <v>2640</v>
      </c>
      <c r="D44" s="67" t="s">
        <v>244</v>
      </c>
      <c r="E44" s="6"/>
      <c r="F44" s="26">
        <v>1120</v>
      </c>
      <c r="G44" s="26">
        <v>400</v>
      </c>
      <c r="H44" s="26">
        <v>1120</v>
      </c>
    </row>
    <row r="45" spans="1:8" ht="12.75">
      <c r="A45">
        <v>4</v>
      </c>
      <c r="B45" s="57">
        <f t="shared" si="5"/>
        <v>4</v>
      </c>
      <c r="C45" s="57">
        <f t="shared" si="6"/>
        <v>2160</v>
      </c>
      <c r="D45" s="67" t="s">
        <v>69</v>
      </c>
      <c r="E45" s="6"/>
      <c r="F45" s="26">
        <v>640</v>
      </c>
      <c r="G45" s="26">
        <v>880</v>
      </c>
      <c r="H45" s="26">
        <v>640</v>
      </c>
    </row>
    <row r="46" spans="1:8" ht="12.75">
      <c r="A46">
        <v>5</v>
      </c>
      <c r="B46" s="57">
        <f t="shared" si="5"/>
        <v>5</v>
      </c>
      <c r="C46" s="57">
        <f t="shared" si="6"/>
        <v>2000</v>
      </c>
      <c r="D46" s="58" t="s">
        <v>234</v>
      </c>
      <c r="E46" s="6"/>
      <c r="F46" s="26"/>
      <c r="G46" s="26">
        <v>1120</v>
      </c>
      <c r="H46" s="26">
        <v>880</v>
      </c>
    </row>
    <row r="47" spans="1:8" ht="12.75">
      <c r="A47">
        <v>6</v>
      </c>
      <c r="B47" s="47">
        <f t="shared" si="5"/>
        <v>6</v>
      </c>
      <c r="C47" s="47">
        <f t="shared" si="6"/>
        <v>1760</v>
      </c>
      <c r="D47" s="56" t="s">
        <v>67</v>
      </c>
      <c r="E47" s="6"/>
      <c r="F47" s="30">
        <v>640</v>
      </c>
      <c r="G47" s="26">
        <v>1120</v>
      </c>
      <c r="H47" s="26"/>
    </row>
    <row r="48" spans="1:8" ht="12.75">
      <c r="A48">
        <v>7</v>
      </c>
      <c r="B48" s="47">
        <f t="shared" si="5"/>
        <v>6</v>
      </c>
      <c r="C48" s="47">
        <f t="shared" si="6"/>
        <v>1760</v>
      </c>
      <c r="D48" s="56" t="s">
        <v>35</v>
      </c>
      <c r="E48" s="6"/>
      <c r="F48" s="26"/>
      <c r="G48" s="26">
        <v>640</v>
      </c>
      <c r="H48" s="26">
        <v>1120</v>
      </c>
    </row>
    <row r="49" spans="1:8" ht="12.75">
      <c r="A49">
        <v>11</v>
      </c>
      <c r="B49" s="55" t="e">
        <f>IF(C49=#REF!,#REF!,A49)</f>
        <v>#REF!</v>
      </c>
      <c r="C49" s="55">
        <f t="shared" si="6"/>
        <v>1520</v>
      </c>
      <c r="D49" s="70" t="s">
        <v>86</v>
      </c>
      <c r="E49" s="6"/>
      <c r="F49" s="26">
        <v>1120</v>
      </c>
      <c r="G49" s="26">
        <v>400</v>
      </c>
      <c r="H49" s="26"/>
    </row>
    <row r="50" spans="1:7" ht="12.75" hidden="1">
      <c r="A50">
        <v>31</v>
      </c>
      <c r="B50" s="8" t="e">
        <f>IF(C50=#REF!,#REF!,A50)</f>
        <v>#REF!</v>
      </c>
      <c r="C50" s="8">
        <f t="shared" si="6"/>
        <v>0</v>
      </c>
      <c r="D50" s="6" t="s">
        <v>37</v>
      </c>
      <c r="E50" s="6"/>
      <c r="F50" s="26"/>
      <c r="G50" s="38"/>
    </row>
    <row r="51" spans="1:7" ht="12.75" hidden="1">
      <c r="A51">
        <v>32</v>
      </c>
      <c r="B51" s="8" t="e">
        <f aca="true" t="shared" si="7" ref="B51:B56">IF(C51=C50,B50,A51)</f>
        <v>#REF!</v>
      </c>
      <c r="C51" s="8">
        <f t="shared" si="6"/>
        <v>0</v>
      </c>
      <c r="D51" s="6" t="s">
        <v>234</v>
      </c>
      <c r="E51" s="6"/>
      <c r="F51" s="26"/>
      <c r="G51" s="38"/>
    </row>
    <row r="52" spans="1:7" ht="12.75" hidden="1">
      <c r="A52">
        <v>33</v>
      </c>
      <c r="B52" s="8" t="e">
        <f t="shared" si="7"/>
        <v>#REF!</v>
      </c>
      <c r="C52" s="8">
        <f t="shared" si="6"/>
        <v>0</v>
      </c>
      <c r="D52" s="6" t="s">
        <v>84</v>
      </c>
      <c r="E52" s="6"/>
      <c r="F52" s="26"/>
      <c r="G52" s="38"/>
    </row>
    <row r="53" spans="1:7" ht="12.75" hidden="1">
      <c r="A53">
        <v>34</v>
      </c>
      <c r="B53" s="8" t="e">
        <f t="shared" si="7"/>
        <v>#REF!</v>
      </c>
      <c r="C53" s="8">
        <f t="shared" si="6"/>
        <v>0</v>
      </c>
      <c r="D53" s="6" t="s">
        <v>35</v>
      </c>
      <c r="E53" s="6"/>
      <c r="F53" s="26"/>
      <c r="G53" s="38"/>
    </row>
    <row r="54" spans="1:7" ht="12.75" hidden="1">
      <c r="A54">
        <v>35</v>
      </c>
      <c r="B54" s="8" t="e">
        <f t="shared" si="7"/>
        <v>#REF!</v>
      </c>
      <c r="C54" s="8">
        <f t="shared" si="6"/>
        <v>0</v>
      </c>
      <c r="D54" s="6" t="s">
        <v>143</v>
      </c>
      <c r="E54" s="6"/>
      <c r="F54" s="26"/>
      <c r="G54" s="38"/>
    </row>
    <row r="55" spans="1:7" ht="12.75" hidden="1">
      <c r="A55">
        <v>36</v>
      </c>
      <c r="B55" s="8" t="e">
        <f t="shared" si="7"/>
        <v>#REF!</v>
      </c>
      <c r="C55" s="8">
        <f t="shared" si="6"/>
        <v>0</v>
      </c>
      <c r="D55" s="20" t="s">
        <v>145</v>
      </c>
      <c r="E55" s="6"/>
      <c r="F55" s="26"/>
      <c r="G55" s="38"/>
    </row>
    <row r="56" spans="1:7" ht="12.75" hidden="1">
      <c r="A56">
        <v>37</v>
      </c>
      <c r="B56" s="8" t="e">
        <f t="shared" si="7"/>
        <v>#REF!</v>
      </c>
      <c r="C56" s="8">
        <f t="shared" si="6"/>
        <v>0</v>
      </c>
      <c r="D56" s="6" t="s">
        <v>107</v>
      </c>
      <c r="E56" s="6"/>
      <c r="F56" s="26"/>
      <c r="G56" s="38"/>
    </row>
    <row r="57" spans="2:7" ht="12.75">
      <c r="B57" s="11"/>
      <c r="C57" s="11"/>
      <c r="D57" s="13"/>
      <c r="E57" s="13"/>
      <c r="G57" s="38"/>
    </row>
    <row r="58" spans="2:7" ht="13.5" thickBot="1">
      <c r="B58" s="17"/>
      <c r="C58" s="18"/>
      <c r="D58" s="13"/>
      <c r="E58" s="13"/>
      <c r="G58" s="38"/>
    </row>
    <row r="59" spans="2:8" ht="34.5" thickBot="1">
      <c r="B59" s="1" t="s">
        <v>0</v>
      </c>
      <c r="C59" s="2" t="s">
        <v>1</v>
      </c>
      <c r="D59" s="42" t="s">
        <v>70</v>
      </c>
      <c r="E59" s="3" t="s">
        <v>3</v>
      </c>
      <c r="F59" s="32" t="s">
        <v>186</v>
      </c>
      <c r="G59" s="32" t="s">
        <v>240</v>
      </c>
      <c r="H59" s="32" t="s">
        <v>254</v>
      </c>
    </row>
    <row r="60" spans="2:8" ht="12.75">
      <c r="B60" s="4"/>
      <c r="C60" s="4"/>
      <c r="D60" s="5"/>
      <c r="E60" s="5"/>
      <c r="F60" s="26"/>
      <c r="G60" s="26"/>
      <c r="H60" s="26"/>
    </row>
    <row r="61" spans="2:8" ht="12.75">
      <c r="B61" s="7" t="s">
        <v>4</v>
      </c>
      <c r="C61" s="8" t="s">
        <v>4</v>
      </c>
      <c r="D61" s="9" t="s">
        <v>5</v>
      </c>
      <c r="E61" s="9" t="s">
        <v>6</v>
      </c>
      <c r="F61" s="31">
        <v>41337</v>
      </c>
      <c r="G61" s="31">
        <v>41470</v>
      </c>
      <c r="H61" s="31">
        <v>41533</v>
      </c>
    </row>
    <row r="62" spans="1:9" ht="12.75">
      <c r="A62">
        <v>2</v>
      </c>
      <c r="B62" s="57" t="e">
        <f>IF(C62=#REF!,#REF!,A62)</f>
        <v>#REF!</v>
      </c>
      <c r="C62" s="57">
        <f>SUM(F62:I62)</f>
        <v>2880</v>
      </c>
      <c r="D62" s="59" t="s">
        <v>58</v>
      </c>
      <c r="E62" s="59" t="s">
        <v>57</v>
      </c>
      <c r="F62" s="30">
        <v>1120</v>
      </c>
      <c r="G62" s="26">
        <v>400</v>
      </c>
      <c r="H62" s="30">
        <v>1360</v>
      </c>
      <c r="I62" s="37"/>
    </row>
    <row r="63" spans="1:9" ht="12.75">
      <c r="A63">
        <v>3</v>
      </c>
      <c r="B63" s="57">
        <f>IF(C63=C62,B62,A63)</f>
        <v>3</v>
      </c>
      <c r="C63" s="57">
        <f>SUM(F63:I63)</f>
        <v>2000</v>
      </c>
      <c r="D63" s="52" t="s">
        <v>245</v>
      </c>
      <c r="E63" s="52" t="s">
        <v>243</v>
      </c>
      <c r="F63" s="26"/>
      <c r="G63" s="26">
        <v>880</v>
      </c>
      <c r="H63" s="26">
        <v>1120</v>
      </c>
      <c r="I63" s="37"/>
    </row>
    <row r="64" spans="1:9" ht="12.75">
      <c r="A64">
        <v>4</v>
      </c>
      <c r="B64" s="47">
        <f>IF(C64=C63,B63,A64)</f>
        <v>4</v>
      </c>
      <c r="C64" s="47">
        <f>SUM(F64:I64)</f>
        <v>1760</v>
      </c>
      <c r="D64" s="48" t="s">
        <v>96</v>
      </c>
      <c r="E64" s="48" t="s">
        <v>242</v>
      </c>
      <c r="F64" s="26"/>
      <c r="G64" s="26">
        <v>640</v>
      </c>
      <c r="H64" s="26">
        <v>1120</v>
      </c>
      <c r="I64" s="37"/>
    </row>
    <row r="65" spans="1:9" ht="12.75">
      <c r="A65">
        <v>5</v>
      </c>
      <c r="B65" s="47">
        <f>IF(C65=C64,B64,A65)</f>
        <v>5</v>
      </c>
      <c r="C65" s="47">
        <f>SUM(F65:I65)</f>
        <v>1600</v>
      </c>
      <c r="D65" s="49" t="s">
        <v>55</v>
      </c>
      <c r="E65" s="49" t="s">
        <v>148</v>
      </c>
      <c r="F65" s="26"/>
      <c r="G65" s="29">
        <v>1600</v>
      </c>
      <c r="H65" s="26"/>
      <c r="I65" s="37"/>
    </row>
    <row r="66" spans="1:9" ht="12.75" hidden="1">
      <c r="A66">
        <v>34</v>
      </c>
      <c r="B66" s="8" t="e">
        <f>IF(C66=#REF!,#REF!,A66)</f>
        <v>#REF!</v>
      </c>
      <c r="C66" s="8">
        <f aca="true" t="shared" si="8" ref="C66:C80">SUM(F66:I66)</f>
        <v>0</v>
      </c>
      <c r="D66" s="10" t="s">
        <v>33</v>
      </c>
      <c r="E66" s="22" t="s">
        <v>88</v>
      </c>
      <c r="F66" s="26"/>
      <c r="G66" s="26"/>
      <c r="I66" s="37"/>
    </row>
    <row r="67" spans="1:9" ht="12.75" hidden="1">
      <c r="A67">
        <v>35</v>
      </c>
      <c r="B67" s="8" t="e">
        <f aca="true" t="shared" si="9" ref="B67:B80">IF(C67=C66,B66,A67)</f>
        <v>#REF!</v>
      </c>
      <c r="C67" s="8">
        <f t="shared" si="8"/>
        <v>0</v>
      </c>
      <c r="D67" s="10" t="s">
        <v>200</v>
      </c>
      <c r="E67" s="10" t="s">
        <v>85</v>
      </c>
      <c r="F67" s="26"/>
      <c r="G67" s="26"/>
      <c r="I67" s="37"/>
    </row>
    <row r="68" spans="1:9" ht="12.75" hidden="1">
      <c r="A68">
        <v>36</v>
      </c>
      <c r="B68" s="8" t="e">
        <f t="shared" si="9"/>
        <v>#REF!</v>
      </c>
      <c r="C68" s="8">
        <f t="shared" si="8"/>
        <v>0</v>
      </c>
      <c r="D68" s="10" t="s">
        <v>130</v>
      </c>
      <c r="E68" s="10" t="s">
        <v>30</v>
      </c>
      <c r="F68" s="26"/>
      <c r="G68" s="26"/>
      <c r="I68" s="37"/>
    </row>
    <row r="69" spans="1:9" ht="12.75" hidden="1">
      <c r="A69">
        <v>37</v>
      </c>
      <c r="B69" s="8" t="e">
        <f t="shared" si="9"/>
        <v>#REF!</v>
      </c>
      <c r="C69" s="8">
        <f t="shared" si="8"/>
        <v>0</v>
      </c>
      <c r="D69" s="10" t="s">
        <v>135</v>
      </c>
      <c r="E69" s="10" t="s">
        <v>62</v>
      </c>
      <c r="F69" s="26"/>
      <c r="G69" s="26"/>
      <c r="I69" s="37"/>
    </row>
    <row r="70" spans="1:9" ht="12.75" hidden="1">
      <c r="A70">
        <v>38</v>
      </c>
      <c r="B70" s="8" t="e">
        <f t="shared" si="9"/>
        <v>#REF!</v>
      </c>
      <c r="C70" s="8">
        <f t="shared" si="8"/>
        <v>0</v>
      </c>
      <c r="D70" s="21" t="s">
        <v>149</v>
      </c>
      <c r="E70" s="22" t="s">
        <v>92</v>
      </c>
      <c r="F70" s="26"/>
      <c r="G70" s="26"/>
      <c r="I70" s="37"/>
    </row>
    <row r="71" spans="1:9" ht="12.75" hidden="1">
      <c r="A71">
        <v>39</v>
      </c>
      <c r="B71" s="8" t="e">
        <f t="shared" si="9"/>
        <v>#REF!</v>
      </c>
      <c r="C71" s="8">
        <f t="shared" si="8"/>
        <v>0</v>
      </c>
      <c r="D71" s="10" t="s">
        <v>231</v>
      </c>
      <c r="E71" s="10" t="s">
        <v>235</v>
      </c>
      <c r="F71" s="26"/>
      <c r="G71" s="26"/>
      <c r="I71" s="37"/>
    </row>
    <row r="72" spans="1:9" ht="12.75" hidden="1">
      <c r="A72">
        <v>40</v>
      </c>
      <c r="B72" s="8" t="e">
        <f t="shared" si="9"/>
        <v>#REF!</v>
      </c>
      <c r="C72" s="8">
        <f t="shared" si="8"/>
        <v>0</v>
      </c>
      <c r="D72" s="21" t="s">
        <v>78</v>
      </c>
      <c r="E72" s="10" t="s">
        <v>64</v>
      </c>
      <c r="F72" s="26"/>
      <c r="G72" s="26"/>
      <c r="I72" s="37"/>
    </row>
    <row r="73" spans="1:9" ht="12.75" hidden="1">
      <c r="A73">
        <v>41</v>
      </c>
      <c r="B73" s="8" t="e">
        <f t="shared" si="9"/>
        <v>#REF!</v>
      </c>
      <c r="C73" s="8">
        <f t="shared" si="8"/>
        <v>0</v>
      </c>
      <c r="D73" s="21" t="s">
        <v>45</v>
      </c>
      <c r="E73" s="10" t="s">
        <v>138</v>
      </c>
      <c r="F73" s="26"/>
      <c r="G73" s="26"/>
      <c r="I73" s="37"/>
    </row>
    <row r="74" spans="1:9" ht="12.75" hidden="1">
      <c r="A74">
        <v>42</v>
      </c>
      <c r="B74" s="8" t="e">
        <f t="shared" si="9"/>
        <v>#REF!</v>
      </c>
      <c r="C74" s="8">
        <f t="shared" si="8"/>
        <v>0</v>
      </c>
      <c r="D74" s="10" t="s">
        <v>131</v>
      </c>
      <c r="E74" s="21" t="s">
        <v>77</v>
      </c>
      <c r="F74" s="26"/>
      <c r="G74" s="26"/>
      <c r="I74" s="37"/>
    </row>
    <row r="75" spans="1:9" ht="12.75" hidden="1">
      <c r="A75">
        <v>43</v>
      </c>
      <c r="B75" s="8" t="e">
        <f t="shared" si="9"/>
        <v>#REF!</v>
      </c>
      <c r="C75" s="8">
        <f t="shared" si="8"/>
        <v>0</v>
      </c>
      <c r="D75" s="10" t="s">
        <v>63</v>
      </c>
      <c r="E75" s="10" t="s">
        <v>80</v>
      </c>
      <c r="F75" s="26"/>
      <c r="G75" s="26"/>
      <c r="I75" s="37"/>
    </row>
    <row r="76" spans="1:9" ht="12.75" hidden="1">
      <c r="A76">
        <v>44</v>
      </c>
      <c r="B76" s="8" t="e">
        <f t="shared" si="9"/>
        <v>#REF!</v>
      </c>
      <c r="C76" s="8">
        <f t="shared" si="8"/>
        <v>0</v>
      </c>
      <c r="D76" s="10" t="s">
        <v>96</v>
      </c>
      <c r="E76" s="10" t="s">
        <v>136</v>
      </c>
      <c r="F76" s="26"/>
      <c r="G76" s="26"/>
      <c r="I76" s="37"/>
    </row>
    <row r="77" spans="1:9" ht="12.75" hidden="1">
      <c r="A77">
        <v>45</v>
      </c>
      <c r="B77" s="8" t="e">
        <f t="shared" si="9"/>
        <v>#REF!</v>
      </c>
      <c r="C77" s="8">
        <f t="shared" si="8"/>
        <v>0</v>
      </c>
      <c r="D77" s="10" t="s">
        <v>65</v>
      </c>
      <c r="E77" s="10" t="s">
        <v>139</v>
      </c>
      <c r="F77" s="26"/>
      <c r="G77" s="26"/>
      <c r="I77" s="37"/>
    </row>
    <row r="78" spans="1:9" ht="12.75" hidden="1">
      <c r="A78">
        <v>46</v>
      </c>
      <c r="B78" s="8" t="e">
        <f t="shared" si="9"/>
        <v>#REF!</v>
      </c>
      <c r="C78" s="8">
        <f t="shared" si="8"/>
        <v>0</v>
      </c>
      <c r="D78" s="21" t="s">
        <v>100</v>
      </c>
      <c r="E78" s="10" t="s">
        <v>142</v>
      </c>
      <c r="F78" s="26"/>
      <c r="G78" s="26"/>
      <c r="I78" s="37"/>
    </row>
    <row r="79" spans="1:9" ht="12.75" hidden="1">
      <c r="A79">
        <v>47</v>
      </c>
      <c r="B79" s="8" t="e">
        <f t="shared" si="9"/>
        <v>#REF!</v>
      </c>
      <c r="C79" s="8">
        <f t="shared" si="8"/>
        <v>0</v>
      </c>
      <c r="D79" s="10" t="s">
        <v>31</v>
      </c>
      <c r="E79" s="10" t="s">
        <v>60</v>
      </c>
      <c r="F79" s="26"/>
      <c r="G79" s="38"/>
      <c r="I79" s="37"/>
    </row>
    <row r="80" spans="1:9" ht="12.75" hidden="1">
      <c r="A80">
        <v>48</v>
      </c>
      <c r="B80" s="8" t="e">
        <f t="shared" si="9"/>
        <v>#REF!</v>
      </c>
      <c r="C80" s="8">
        <f t="shared" si="8"/>
        <v>0</v>
      </c>
      <c r="D80" s="10" t="s">
        <v>94</v>
      </c>
      <c r="E80" s="10" t="s">
        <v>137</v>
      </c>
      <c r="F80" s="26"/>
      <c r="G80" s="38"/>
      <c r="I80" s="37"/>
    </row>
    <row r="81" spans="2:9" ht="12.75">
      <c r="B81" s="11"/>
      <c r="C81" s="11"/>
      <c r="D81" s="24"/>
      <c r="E81" s="24"/>
      <c r="G81" s="38"/>
      <c r="I81" s="37"/>
    </row>
    <row r="82" spans="2:9" ht="13.5" thickBot="1">
      <c r="B82" s="18"/>
      <c r="C82" s="18"/>
      <c r="D82" s="13"/>
      <c r="E82" s="13"/>
      <c r="G82" s="38"/>
      <c r="I82" s="37"/>
    </row>
    <row r="83" spans="2:9" ht="34.5" thickBot="1">
      <c r="B83" s="1" t="s">
        <v>0</v>
      </c>
      <c r="C83" s="2" t="s">
        <v>1</v>
      </c>
      <c r="D83" s="42" t="s">
        <v>71</v>
      </c>
      <c r="E83" s="3" t="s">
        <v>3</v>
      </c>
      <c r="F83" s="32" t="s">
        <v>186</v>
      </c>
      <c r="G83" s="32" t="s">
        <v>240</v>
      </c>
      <c r="H83" s="32" t="s">
        <v>254</v>
      </c>
      <c r="I83" s="37"/>
    </row>
    <row r="84" spans="2:9" ht="12.75">
      <c r="B84" s="4"/>
      <c r="C84" s="4"/>
      <c r="D84" s="5"/>
      <c r="E84" s="5"/>
      <c r="F84" s="26"/>
      <c r="G84" s="26"/>
      <c r="H84" s="26"/>
      <c r="I84" s="37"/>
    </row>
    <row r="85" spans="2:9" ht="12.75">
      <c r="B85" s="7" t="s">
        <v>4</v>
      </c>
      <c r="C85" s="8" t="s">
        <v>4</v>
      </c>
      <c r="D85" s="9" t="s">
        <v>5</v>
      </c>
      <c r="E85" s="9" t="s">
        <v>6</v>
      </c>
      <c r="F85" s="31">
        <v>41337</v>
      </c>
      <c r="G85" s="31">
        <v>41470</v>
      </c>
      <c r="H85" s="31">
        <v>41533</v>
      </c>
      <c r="I85" s="37"/>
    </row>
    <row r="86" spans="1:9" ht="12.75">
      <c r="A86">
        <v>1</v>
      </c>
      <c r="B86" s="57">
        <f>IF(C86=C85,B85,A86)</f>
        <v>1</v>
      </c>
      <c r="C86" s="57">
        <f aca="true" t="shared" si="10" ref="C86:C95">SUM(F86:I86)</f>
        <v>3600</v>
      </c>
      <c r="D86" s="71" t="s">
        <v>73</v>
      </c>
      <c r="E86" s="71" t="s">
        <v>74</v>
      </c>
      <c r="F86" s="30">
        <v>1360</v>
      </c>
      <c r="G86" s="26">
        <v>1120</v>
      </c>
      <c r="H86" s="26">
        <v>1120</v>
      </c>
      <c r="I86" s="37"/>
    </row>
    <row r="87" spans="1:9" ht="12.75">
      <c r="A87">
        <v>4</v>
      </c>
      <c r="B87" s="57" t="e">
        <f>IF(C87=#REF!,#REF!,A87)</f>
        <v>#REF!</v>
      </c>
      <c r="C87" s="57">
        <f t="shared" si="10"/>
        <v>1600</v>
      </c>
      <c r="D87" s="66" t="s">
        <v>196</v>
      </c>
      <c r="E87" s="52" t="s">
        <v>246</v>
      </c>
      <c r="F87" s="26"/>
      <c r="G87" s="26">
        <v>1600</v>
      </c>
      <c r="H87" s="26"/>
      <c r="I87" s="37"/>
    </row>
    <row r="88" spans="1:9" ht="12.75">
      <c r="A88">
        <v>5</v>
      </c>
      <c r="B88" s="47">
        <f>IF(C88=C87,B87,A88)</f>
        <v>5</v>
      </c>
      <c r="C88" s="47">
        <f t="shared" si="10"/>
        <v>1360</v>
      </c>
      <c r="D88" s="56" t="s">
        <v>75</v>
      </c>
      <c r="E88" s="48" t="s">
        <v>247</v>
      </c>
      <c r="F88" s="26"/>
      <c r="G88" s="26">
        <v>1360</v>
      </c>
      <c r="H88" s="26"/>
      <c r="I88" s="37"/>
    </row>
    <row r="89" spans="1:9" ht="12.75">
      <c r="A89">
        <v>6</v>
      </c>
      <c r="B89" s="47">
        <f>IF(C89=C88,B88,A89)</f>
        <v>5</v>
      </c>
      <c r="C89" s="47">
        <f t="shared" si="10"/>
        <v>1360</v>
      </c>
      <c r="D89" s="48" t="s">
        <v>255</v>
      </c>
      <c r="E89" s="48" t="s">
        <v>248</v>
      </c>
      <c r="F89" s="26"/>
      <c r="G89" s="26"/>
      <c r="H89" s="26">
        <v>1360</v>
      </c>
      <c r="I89" s="37"/>
    </row>
    <row r="90" spans="1:10" ht="12.75" hidden="1">
      <c r="A90">
        <v>20</v>
      </c>
      <c r="B90" s="8" t="e">
        <f>IF(C90=#REF!,#REF!,A90)</f>
        <v>#REF!</v>
      </c>
      <c r="C90" s="8">
        <f t="shared" si="10"/>
        <v>0</v>
      </c>
      <c r="D90" s="10" t="s">
        <v>37</v>
      </c>
      <c r="E90" s="28" t="s">
        <v>48</v>
      </c>
      <c r="F90" s="26"/>
      <c r="G90" s="38"/>
      <c r="J90" t="str">
        <f aca="true" t="shared" si="11" ref="J90:J95">IF(D90&lt;E90,"ok","errado")</f>
        <v>ok</v>
      </c>
    </row>
    <row r="91" spans="1:10" ht="12.75" hidden="1">
      <c r="A91">
        <v>21</v>
      </c>
      <c r="B91" s="8" t="e">
        <f>IF(C91=C90,B90,A91)</f>
        <v>#REF!</v>
      </c>
      <c r="C91" s="8">
        <f t="shared" si="10"/>
        <v>0</v>
      </c>
      <c r="D91" s="43" t="s">
        <v>234</v>
      </c>
      <c r="E91" s="6" t="s">
        <v>144</v>
      </c>
      <c r="F91" s="26"/>
      <c r="G91" s="38"/>
      <c r="J91" t="str">
        <f t="shared" si="11"/>
        <v>ok</v>
      </c>
    </row>
    <row r="92" spans="1:10" ht="12.75" hidden="1">
      <c r="A92">
        <v>22</v>
      </c>
      <c r="B92" s="8" t="e">
        <f>IF(C92=C91,B91,A92)</f>
        <v>#REF!</v>
      </c>
      <c r="C92" s="8">
        <f t="shared" si="10"/>
        <v>0</v>
      </c>
      <c r="D92" s="6" t="s">
        <v>107</v>
      </c>
      <c r="E92" s="6" t="s">
        <v>47</v>
      </c>
      <c r="F92" s="26"/>
      <c r="G92" s="38"/>
      <c r="J92" t="str">
        <f t="shared" si="11"/>
        <v>ok</v>
      </c>
    </row>
    <row r="93" spans="1:10" ht="12.75" hidden="1">
      <c r="A93">
        <v>23</v>
      </c>
      <c r="B93" s="8" t="e">
        <f>IF(C93=C92,B92,A93)</f>
        <v>#REF!</v>
      </c>
      <c r="C93" s="8">
        <f t="shared" si="10"/>
        <v>0</v>
      </c>
      <c r="D93" s="10" t="s">
        <v>150</v>
      </c>
      <c r="E93" s="10" t="s">
        <v>97</v>
      </c>
      <c r="F93" s="26"/>
      <c r="G93" s="38"/>
      <c r="J93" t="str">
        <f t="shared" si="11"/>
        <v>ok</v>
      </c>
    </row>
    <row r="94" spans="1:10" ht="12.75" hidden="1">
      <c r="A94">
        <v>24</v>
      </c>
      <c r="B94" s="8" t="e">
        <f>IF(C94=C93,B93,A94)</f>
        <v>#REF!</v>
      </c>
      <c r="C94" s="8">
        <f t="shared" si="10"/>
        <v>0</v>
      </c>
      <c r="D94" s="6" t="s">
        <v>35</v>
      </c>
      <c r="E94" s="6" t="s">
        <v>147</v>
      </c>
      <c r="F94" s="26"/>
      <c r="G94" s="38"/>
      <c r="J94" t="str">
        <f t="shared" si="11"/>
        <v>ok</v>
      </c>
    </row>
    <row r="95" spans="1:10" ht="12.75" hidden="1">
      <c r="A95">
        <v>25</v>
      </c>
      <c r="B95" s="8" t="e">
        <f>IF(C95=C94,B94,A95)</f>
        <v>#REF!</v>
      </c>
      <c r="C95" s="8">
        <f t="shared" si="10"/>
        <v>0</v>
      </c>
      <c r="D95" s="21" t="s">
        <v>89</v>
      </c>
      <c r="E95" s="21" t="s">
        <v>79</v>
      </c>
      <c r="F95" s="26"/>
      <c r="G95" s="38"/>
      <c r="J95" t="str">
        <f t="shared" si="11"/>
        <v>ok</v>
      </c>
    </row>
    <row r="96" spans="2:7" ht="12.75">
      <c r="B96" s="11"/>
      <c r="C96" s="11"/>
      <c r="D96" s="24"/>
      <c r="E96" s="24"/>
      <c r="G96" s="38"/>
    </row>
    <row r="97" spans="2:7" ht="13.5" thickBot="1">
      <c r="B97" s="11"/>
      <c r="C97" s="11"/>
      <c r="D97" s="24"/>
      <c r="E97" s="24"/>
      <c r="G97" s="38"/>
    </row>
    <row r="98" spans="2:8" ht="34.5" thickBot="1">
      <c r="B98" s="1" t="s">
        <v>0</v>
      </c>
      <c r="C98" s="2" t="s">
        <v>1</v>
      </c>
      <c r="D98" s="42" t="s">
        <v>76</v>
      </c>
      <c r="E98" s="3"/>
      <c r="F98" s="32" t="s">
        <v>186</v>
      </c>
      <c r="G98" s="32" t="s">
        <v>240</v>
      </c>
      <c r="H98" s="32" t="s">
        <v>254</v>
      </c>
    </row>
    <row r="99" spans="2:8" ht="12.75">
      <c r="B99" s="4"/>
      <c r="C99" s="4"/>
      <c r="D99" s="5"/>
      <c r="E99" s="5"/>
      <c r="F99" s="26"/>
      <c r="G99" s="26"/>
      <c r="H99" s="26"/>
    </row>
    <row r="100" spans="2:8" ht="12.75">
      <c r="B100" s="7" t="s">
        <v>4</v>
      </c>
      <c r="C100" s="8" t="s">
        <v>4</v>
      </c>
      <c r="D100" s="9" t="s">
        <v>5</v>
      </c>
      <c r="E100" s="9" t="s">
        <v>6</v>
      </c>
      <c r="F100" s="31">
        <v>41337</v>
      </c>
      <c r="G100" s="31">
        <v>41470</v>
      </c>
      <c r="H100" s="31">
        <v>41533</v>
      </c>
    </row>
    <row r="101" spans="1:8" ht="12.75">
      <c r="A101">
        <v>1</v>
      </c>
      <c r="B101" s="55">
        <f aca="true" t="shared" si="12" ref="B101:B107">IF(C101=C100,B100,A101)</f>
        <v>1</v>
      </c>
      <c r="C101" s="55">
        <f aca="true" t="shared" si="13" ref="C101:C107">SUM(F101:I101)</f>
        <v>3200</v>
      </c>
      <c r="D101" s="60" t="s">
        <v>61</v>
      </c>
      <c r="E101" s="60" t="s">
        <v>72</v>
      </c>
      <c r="F101" s="30">
        <v>1600</v>
      </c>
      <c r="G101" s="26"/>
      <c r="H101" s="26">
        <v>1600</v>
      </c>
    </row>
    <row r="102" spans="1:8" ht="12.75">
      <c r="A102">
        <v>2</v>
      </c>
      <c r="B102" s="57">
        <f t="shared" si="12"/>
        <v>2</v>
      </c>
      <c r="C102" s="57">
        <f t="shared" si="13"/>
        <v>2000</v>
      </c>
      <c r="D102" s="66" t="s">
        <v>148</v>
      </c>
      <c r="E102" s="67" t="s">
        <v>86</v>
      </c>
      <c r="F102" s="26">
        <v>1120</v>
      </c>
      <c r="G102" s="26">
        <v>880</v>
      </c>
      <c r="H102" s="26"/>
    </row>
    <row r="103" spans="1:8" ht="12.75">
      <c r="A103">
        <v>3</v>
      </c>
      <c r="B103" s="57">
        <f t="shared" si="12"/>
        <v>3</v>
      </c>
      <c r="C103" s="57">
        <f t="shared" si="13"/>
        <v>1760</v>
      </c>
      <c r="D103" s="66" t="s">
        <v>199</v>
      </c>
      <c r="E103" s="66" t="s">
        <v>52</v>
      </c>
      <c r="F103" s="26">
        <v>1360</v>
      </c>
      <c r="G103" s="26">
        <v>400</v>
      </c>
      <c r="H103" s="26"/>
    </row>
    <row r="104" spans="1:8" ht="12.75">
      <c r="A104">
        <v>4</v>
      </c>
      <c r="B104" s="57">
        <f t="shared" si="12"/>
        <v>4</v>
      </c>
      <c r="C104" s="57">
        <f t="shared" si="13"/>
        <v>1680</v>
      </c>
      <c r="D104" s="68" t="s">
        <v>56</v>
      </c>
      <c r="E104" s="66" t="s">
        <v>156</v>
      </c>
      <c r="F104" s="26">
        <v>880</v>
      </c>
      <c r="G104" s="26">
        <v>400</v>
      </c>
      <c r="H104" s="30">
        <v>400</v>
      </c>
    </row>
    <row r="105" spans="1:8" ht="12.75">
      <c r="A105">
        <v>5</v>
      </c>
      <c r="B105" s="57">
        <f t="shared" si="12"/>
        <v>5</v>
      </c>
      <c r="C105" s="57">
        <f t="shared" si="13"/>
        <v>1600</v>
      </c>
      <c r="D105" s="66" t="s">
        <v>241</v>
      </c>
      <c r="E105" s="66" t="s">
        <v>185</v>
      </c>
      <c r="F105" s="26"/>
      <c r="G105" s="26">
        <v>1600</v>
      </c>
      <c r="H105" s="26"/>
    </row>
    <row r="106" spans="1:8" ht="12.75">
      <c r="A106">
        <v>7</v>
      </c>
      <c r="B106" s="57">
        <v>6</v>
      </c>
      <c r="C106" s="57">
        <f t="shared" si="13"/>
        <v>1360</v>
      </c>
      <c r="D106" s="66" t="s">
        <v>135</v>
      </c>
      <c r="E106" s="66" t="s">
        <v>248</v>
      </c>
      <c r="F106" s="26"/>
      <c r="G106" s="26"/>
      <c r="H106" s="26">
        <v>1360</v>
      </c>
    </row>
    <row r="107" spans="1:8" ht="12.75">
      <c r="A107">
        <v>8</v>
      </c>
      <c r="B107" s="47">
        <f t="shared" si="12"/>
        <v>8</v>
      </c>
      <c r="C107" s="47">
        <f t="shared" si="13"/>
        <v>1280</v>
      </c>
      <c r="D107" s="48" t="s">
        <v>90</v>
      </c>
      <c r="E107" s="48" t="s">
        <v>47</v>
      </c>
      <c r="F107" s="26"/>
      <c r="G107" s="26">
        <v>400</v>
      </c>
      <c r="H107" s="26">
        <v>880</v>
      </c>
    </row>
    <row r="109" spans="3:5" ht="12.75">
      <c r="C109" s="64" t="s">
        <v>256</v>
      </c>
      <c r="D109" s="65"/>
      <c r="E109" s="65"/>
    </row>
    <row r="110" spans="3:5" ht="12.75">
      <c r="C110" s="64" t="s">
        <v>257</v>
      </c>
      <c r="D110" s="72" t="s">
        <v>258</v>
      </c>
      <c r="E110" s="72" t="s">
        <v>259</v>
      </c>
    </row>
    <row r="111" spans="3:5" ht="12.75">
      <c r="C111" s="64" t="s">
        <v>260</v>
      </c>
      <c r="D111" s="73" t="s">
        <v>261</v>
      </c>
      <c r="E111" s="73" t="s">
        <v>262</v>
      </c>
    </row>
  </sheetData>
  <sheetProtection/>
  <conditionalFormatting sqref="E74">
    <cfRule type="duplicateValues" priority="65" dxfId="0">
      <formula>AND(COUNTIF($E$74:$E$74,E74)&gt;1,NOT(ISBLANK(E74)))</formula>
    </cfRule>
  </conditionalFormatting>
  <conditionalFormatting sqref="E77">
    <cfRule type="duplicateValues" priority="63" dxfId="0">
      <formula>AND(COUNTIF($E$77:$E$77,E77)&gt;1,NOT(ISBLANK(E77)))</formula>
    </cfRule>
  </conditionalFormatting>
  <conditionalFormatting sqref="D77">
    <cfRule type="duplicateValues" priority="62" dxfId="0">
      <formula>AND(COUNTIF($D$77:$D$77,D77)&gt;1,NOT(ISBLANK(D77)))</formula>
    </cfRule>
  </conditionalFormatting>
  <conditionalFormatting sqref="E76">
    <cfRule type="duplicateValues" priority="20" dxfId="0">
      <formula>AND(COUNTIF($E$76:$E$76,E76)&gt;1,NOT(ISBLANK(E76)))</formula>
    </cfRule>
  </conditionalFormatting>
  <conditionalFormatting sqref="D78">
    <cfRule type="duplicateValues" priority="114" dxfId="0">
      <formula>AND(COUNTIF($D$78:$D$78,D78)&gt;1,NOT(ISBLANK(D78)))</formula>
    </cfRule>
  </conditionalFormatting>
  <conditionalFormatting sqref="E78">
    <cfRule type="duplicateValues" priority="115" dxfId="0">
      <formula>AND(COUNTIF($E$78:$E$78,E78)&gt;1,NOT(ISBLANK(E78)))</formula>
    </cfRule>
  </conditionalFormatting>
  <conditionalFormatting sqref="D80">
    <cfRule type="duplicateValues" priority="116" dxfId="0">
      <formula>AND(COUNTIF($D$80:$D$80,D80)&gt;1,NOT(ISBLANK(D80)))</formula>
    </cfRule>
  </conditionalFormatting>
  <conditionalFormatting sqref="D4:D36">
    <cfRule type="duplicateValues" priority="122" dxfId="0">
      <formula>AND(COUNTIF($D$4:$D$36,D4)&gt;1,NOT(ISBLANK(D4)))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30">
      <selection activeCell="A57" sqref="A57"/>
    </sheetView>
  </sheetViews>
  <sheetFormatPr defaultColWidth="9.140625" defaultRowHeight="12.75"/>
  <cols>
    <col min="1" max="2" width="30.7109375" style="0" customWidth="1"/>
    <col min="4" max="4" width="15.7109375" style="0" customWidth="1"/>
  </cols>
  <sheetData>
    <row r="1" spans="1:5" ht="12.75">
      <c r="A1" s="75" t="s">
        <v>263</v>
      </c>
      <c r="B1" s="75"/>
      <c r="C1" s="75"/>
      <c r="D1" s="75" t="s">
        <v>266</v>
      </c>
      <c r="E1" s="78"/>
    </row>
    <row r="2" spans="1:5" ht="12.75">
      <c r="A2" s="66" t="s">
        <v>238</v>
      </c>
      <c r="B2" s="74"/>
      <c r="C2" s="75" t="s">
        <v>264</v>
      </c>
      <c r="E2" s="79"/>
    </row>
    <row r="3" spans="1:5" ht="12.75">
      <c r="A3" s="67" t="s">
        <v>123</v>
      </c>
      <c r="B3" s="74"/>
      <c r="C3" s="75" t="s">
        <v>265</v>
      </c>
      <c r="E3" s="80"/>
    </row>
    <row r="4" spans="1:5" ht="12.75">
      <c r="A4" s="67" t="s">
        <v>180</v>
      </c>
      <c r="B4" s="74"/>
      <c r="C4" s="75" t="s">
        <v>265</v>
      </c>
      <c r="E4" s="80"/>
    </row>
    <row r="5" spans="1:5" ht="12.75">
      <c r="A5" s="67" t="s">
        <v>118</v>
      </c>
      <c r="B5" s="74"/>
      <c r="C5" s="75" t="s">
        <v>265</v>
      </c>
      <c r="E5" s="80"/>
    </row>
    <row r="6" spans="1:5" ht="12.75">
      <c r="A6" s="67" t="s">
        <v>181</v>
      </c>
      <c r="B6" s="74"/>
      <c r="C6" s="75" t="s">
        <v>265</v>
      </c>
      <c r="E6" s="80"/>
    </row>
    <row r="7" spans="1:5" ht="12.75">
      <c r="A7" s="67" t="s">
        <v>239</v>
      </c>
      <c r="B7" s="67" t="s">
        <v>180</v>
      </c>
      <c r="C7" s="75" t="s">
        <v>265</v>
      </c>
      <c r="E7" s="80"/>
    </row>
    <row r="8" spans="1:5" ht="12.75">
      <c r="A8" s="67" t="s">
        <v>118</v>
      </c>
      <c r="B8" s="67" t="s">
        <v>181</v>
      </c>
      <c r="C8" s="75" t="s">
        <v>265</v>
      </c>
      <c r="E8" s="80"/>
    </row>
    <row r="9" spans="1:5" ht="12.75">
      <c r="A9" s="67" t="s">
        <v>123</v>
      </c>
      <c r="B9" s="67" t="s">
        <v>118</v>
      </c>
      <c r="C9" s="75" t="s">
        <v>265</v>
      </c>
      <c r="E9" s="80"/>
    </row>
    <row r="10" spans="1:5" ht="12.75">
      <c r="A10" s="67" t="s">
        <v>239</v>
      </c>
      <c r="B10" s="67" t="s">
        <v>181</v>
      </c>
      <c r="C10" s="75" t="s">
        <v>265</v>
      </c>
      <c r="E10" s="80"/>
    </row>
    <row r="11" spans="1:5" ht="12.75">
      <c r="A11" s="66" t="s">
        <v>110</v>
      </c>
      <c r="C11" s="76" t="s">
        <v>267</v>
      </c>
      <c r="E11" s="79"/>
    </row>
    <row r="12" spans="1:5" ht="12.75">
      <c r="A12" s="67" t="s">
        <v>115</v>
      </c>
      <c r="C12" s="76" t="s">
        <v>267</v>
      </c>
      <c r="E12" s="80"/>
    </row>
    <row r="13" spans="1:5" ht="12.75">
      <c r="A13" s="67" t="s">
        <v>178</v>
      </c>
      <c r="C13" s="76" t="s">
        <v>267</v>
      </c>
      <c r="E13" s="80"/>
    </row>
    <row r="14" spans="1:5" ht="12.75">
      <c r="A14" s="67" t="s">
        <v>82</v>
      </c>
      <c r="C14" s="76" t="s">
        <v>267</v>
      </c>
      <c r="E14" s="80"/>
    </row>
    <row r="15" spans="1:5" ht="12.75">
      <c r="A15" s="67" t="s">
        <v>114</v>
      </c>
      <c r="B15" s="67" t="s">
        <v>110</v>
      </c>
      <c r="C15" s="76" t="s">
        <v>267</v>
      </c>
      <c r="E15" s="80"/>
    </row>
    <row r="16" spans="1:5" ht="12.75">
      <c r="A16" s="67" t="s">
        <v>82</v>
      </c>
      <c r="B16" s="67" t="s">
        <v>178</v>
      </c>
      <c r="C16" s="76" t="s">
        <v>267</v>
      </c>
      <c r="E16" s="80"/>
    </row>
    <row r="17" spans="1:5" ht="12.75">
      <c r="A17" s="67" t="s">
        <v>128</v>
      </c>
      <c r="B17" s="67" t="s">
        <v>268</v>
      </c>
      <c r="C17" s="76" t="s">
        <v>267</v>
      </c>
      <c r="E17" s="80"/>
    </row>
    <row r="18" spans="1:5" ht="12.75">
      <c r="A18" s="58" t="s">
        <v>228</v>
      </c>
      <c r="B18" s="67" t="s">
        <v>115</v>
      </c>
      <c r="C18" s="76" t="s">
        <v>267</v>
      </c>
      <c r="E18" s="81"/>
    </row>
    <row r="19" spans="1:5" ht="12.75">
      <c r="A19" s="67" t="s">
        <v>110</v>
      </c>
      <c r="B19" s="67" t="s">
        <v>178</v>
      </c>
      <c r="C19" s="76" t="s">
        <v>267</v>
      </c>
      <c r="E19" s="80"/>
    </row>
    <row r="20" spans="1:5" ht="12.75">
      <c r="A20" s="66" t="s">
        <v>169</v>
      </c>
      <c r="B20" s="67" t="s">
        <v>128</v>
      </c>
      <c r="C20" s="76" t="s">
        <v>267</v>
      </c>
      <c r="E20" s="79"/>
    </row>
    <row r="21" ht="12.75">
      <c r="E21" s="80"/>
    </row>
    <row r="22" ht="12.75">
      <c r="E22" s="80"/>
    </row>
    <row r="23" spans="1:5" ht="12.75">
      <c r="A23" s="67" t="s">
        <v>114</v>
      </c>
      <c r="B23" s="75">
        <v>1</v>
      </c>
      <c r="E23" s="80"/>
    </row>
    <row r="24" spans="1:5" ht="12.75">
      <c r="A24" s="66" t="s">
        <v>169</v>
      </c>
      <c r="B24" s="75">
        <v>1</v>
      </c>
      <c r="E24" s="80"/>
    </row>
    <row r="25" spans="1:5" ht="12.75">
      <c r="A25" s="67" t="s">
        <v>82</v>
      </c>
      <c r="B25" s="75">
        <v>1</v>
      </c>
      <c r="E25" s="80"/>
    </row>
    <row r="26" spans="1:5" ht="12.75">
      <c r="A26" s="67" t="s">
        <v>82</v>
      </c>
      <c r="B26" s="75"/>
      <c r="E26" s="80"/>
    </row>
    <row r="27" spans="1:5" ht="12.75">
      <c r="A27" s="67" t="s">
        <v>178</v>
      </c>
      <c r="B27" s="75">
        <v>1</v>
      </c>
      <c r="E27" s="80"/>
    </row>
    <row r="28" spans="1:5" ht="12.75">
      <c r="A28" s="67" t="s">
        <v>178</v>
      </c>
      <c r="B28" s="75"/>
      <c r="E28" s="80"/>
    </row>
    <row r="29" spans="1:5" ht="12.75">
      <c r="A29" s="67" t="s">
        <v>178</v>
      </c>
      <c r="B29" s="75"/>
      <c r="E29" s="80"/>
    </row>
    <row r="30" spans="1:5" ht="12.75">
      <c r="A30" s="66" t="s">
        <v>238</v>
      </c>
      <c r="B30" s="75">
        <v>1</v>
      </c>
      <c r="E30" s="80"/>
    </row>
    <row r="31" spans="1:2" ht="12.75">
      <c r="A31" s="66" t="s">
        <v>238</v>
      </c>
      <c r="B31" s="75"/>
    </row>
    <row r="32" spans="1:2" ht="12.75">
      <c r="A32" s="66" t="s">
        <v>238</v>
      </c>
      <c r="B32" s="75"/>
    </row>
    <row r="33" spans="1:2" ht="12.75">
      <c r="A33" s="66" t="s">
        <v>110</v>
      </c>
      <c r="B33" s="75">
        <v>1</v>
      </c>
    </row>
    <row r="34" spans="1:2" ht="12.75">
      <c r="A34" s="67" t="s">
        <v>110</v>
      </c>
      <c r="B34" s="75"/>
    </row>
    <row r="35" spans="1:2" ht="12.75">
      <c r="A35" s="67" t="s">
        <v>110</v>
      </c>
      <c r="B35" s="75"/>
    </row>
    <row r="36" spans="1:2" ht="12.75">
      <c r="A36" s="67" t="s">
        <v>128</v>
      </c>
      <c r="B36" s="75">
        <v>1</v>
      </c>
    </row>
    <row r="37" spans="1:2" ht="12.75">
      <c r="A37" s="67" t="s">
        <v>128</v>
      </c>
      <c r="B37" s="75"/>
    </row>
    <row r="38" spans="1:2" ht="12.75">
      <c r="A38" s="67" t="s">
        <v>123</v>
      </c>
      <c r="B38" s="75">
        <v>1</v>
      </c>
    </row>
    <row r="39" spans="1:2" ht="12.75">
      <c r="A39" s="67" t="s">
        <v>123</v>
      </c>
      <c r="B39" s="75"/>
    </row>
    <row r="40" spans="1:2" ht="12.75">
      <c r="A40" s="67" t="s">
        <v>180</v>
      </c>
      <c r="B40" s="75">
        <v>1</v>
      </c>
    </row>
    <row r="41" spans="1:2" ht="12.75">
      <c r="A41" s="67" t="s">
        <v>180</v>
      </c>
      <c r="B41" s="75"/>
    </row>
    <row r="42" spans="1:2" ht="12.75">
      <c r="A42" s="67" t="s">
        <v>268</v>
      </c>
      <c r="B42" s="75">
        <v>1</v>
      </c>
    </row>
    <row r="43" spans="1:2" ht="12.75">
      <c r="A43" s="67" t="s">
        <v>118</v>
      </c>
      <c r="B43" s="75">
        <v>1</v>
      </c>
    </row>
    <row r="44" spans="1:2" ht="12.75">
      <c r="A44" s="67" t="s">
        <v>118</v>
      </c>
      <c r="B44" s="75"/>
    </row>
    <row r="45" spans="1:2" ht="12.75">
      <c r="A45" s="67" t="s">
        <v>118</v>
      </c>
      <c r="B45" s="75"/>
    </row>
    <row r="46" spans="1:2" ht="12.75">
      <c r="A46" s="67" t="s">
        <v>115</v>
      </c>
      <c r="B46" s="75">
        <v>1</v>
      </c>
    </row>
    <row r="47" spans="1:2" ht="12.75">
      <c r="A47" s="67" t="s">
        <v>115</v>
      </c>
      <c r="B47" s="75"/>
    </row>
    <row r="48" spans="1:2" ht="12.75">
      <c r="A48" s="67" t="s">
        <v>181</v>
      </c>
      <c r="B48" s="75">
        <v>1</v>
      </c>
    </row>
    <row r="49" spans="1:2" ht="12.75">
      <c r="A49" s="67" t="s">
        <v>181</v>
      </c>
      <c r="B49" s="75"/>
    </row>
    <row r="50" spans="1:2" ht="12.75">
      <c r="A50" s="67" t="s">
        <v>181</v>
      </c>
      <c r="B50" s="75"/>
    </row>
    <row r="51" ht="12.75">
      <c r="B51" s="75">
        <f>SUM(B23:B50)</f>
        <v>13</v>
      </c>
    </row>
    <row r="53" ht="12.75">
      <c r="A53" s="77" t="s">
        <v>269</v>
      </c>
    </row>
    <row r="54" ht="12.75">
      <c r="A54" s="77" t="s">
        <v>270</v>
      </c>
    </row>
    <row r="56" ht="12.75">
      <c r="A56" s="75" t="s">
        <v>271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 Toledo</dc:creator>
  <cp:keywords/>
  <dc:description/>
  <cp:lastModifiedBy>Particular</cp:lastModifiedBy>
  <cp:lastPrinted>2013-10-02T12:46:33Z</cp:lastPrinted>
  <dcterms:created xsi:type="dcterms:W3CDTF">2011-11-15T15:57:08Z</dcterms:created>
  <dcterms:modified xsi:type="dcterms:W3CDTF">2013-10-07T14:40:34Z</dcterms:modified>
  <cp:category/>
  <cp:version/>
  <cp:contentType/>
  <cp:contentStatus/>
</cp:coreProperties>
</file>